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.254\CommDisk\Информационый отдел\База данных семян\2026\На 13.05.2026 г\"/>
    </mc:Choice>
  </mc:AlternateContent>
  <xr:revisionPtr revIDLastSave="0" documentId="13_ncr:1_{0D17B260-381D-4F9F-ABF5-BCF63BC5A867}" xr6:coauthVersionLast="36" xr6:coauthVersionMax="47" xr10:uidLastSave="{00000000-0000-0000-0000-000000000000}"/>
  <bookViews>
    <workbookView xWindow="0" yWindow="0" windowWidth="28800" windowHeight="12225" tabRatio="939" firstSheet="1" activeTab="1" xr2:uid="{E2017027-E1C1-43DD-87AE-E37212D9A1C3}"/>
  </bookViews>
  <sheets>
    <sheet name="ФГБНУ НЦЗ им. П.П. Лукьяненко" sheetId="192" r:id="rId1"/>
    <sheet name="ЛЕН-ДОЛГУНЕЦ" sheetId="185" r:id="rId2"/>
    <sheet name="Краснодарский край" sheetId="218" r:id="rId3"/>
    <sheet name="Новосибирская область" sheetId="217" r:id="rId4"/>
    <sheet name="Воронежская область" sheetId="216" r:id="rId5"/>
    <sheet name="Пермский край" sheetId="215" r:id="rId6"/>
    <sheet name="Омская область" sheetId="214" r:id="rId7"/>
    <sheet name="Кемеровская область" sheetId="213" r:id="rId8"/>
    <sheet name="Нижегородская область" sheetId="211" r:id="rId9"/>
    <sheet name="Алтайский край" sheetId="209" r:id="rId10"/>
    <sheet name="Красноярский край" sheetId="208" r:id="rId11"/>
    <sheet name="Амурская область" sheetId="204" r:id="rId12"/>
    <sheet name="Республика Татарстан" sheetId="203" r:id="rId13"/>
    <sheet name="Удмуртская Республика" sheetId="202" r:id="rId14"/>
    <sheet name="Псковская область" sheetId="191" r:id="rId15"/>
    <sheet name="Липецкая область" sheetId="166" r:id="rId16"/>
    <sheet name="Ленинградская область " sheetId="165" r:id="rId17"/>
    <sheet name="Республика Башкортостан" sheetId="154" r:id="rId18"/>
    <sheet name="Тверская область" sheetId="119" r:id="rId19"/>
    <sheet name="АгроПоволжье" sheetId="159" r:id="rId20"/>
    <sheet name="ООО &quot;ЗАВАГРО&quot;" sheetId="141" r:id="rId21"/>
    <sheet name="РАПС ЯРОВОЙ" sheetId="184" r:id="rId22"/>
  </sheets>
  <definedNames>
    <definedName name="_xlnm._FilterDatabase" localSheetId="11" hidden="1">'Амурская область'!$B$4:$L$5</definedName>
    <definedName name="_xlnm._FilterDatabase" localSheetId="7" hidden="1">'Кемеровская область'!$H$1:$H$19</definedName>
    <definedName name="_xlnm._FilterDatabase" localSheetId="16" hidden="1">'Ленинградская область '!$A$4:$K$62</definedName>
    <definedName name="_xlnm._FilterDatabase" localSheetId="8" hidden="1">'Нижегородская область'!#REF!</definedName>
    <definedName name="_xlnm._FilterDatabase" localSheetId="3" hidden="1">'Новосибирская область'!$A$6:$M$132</definedName>
    <definedName name="_xlnm._FilterDatabase" localSheetId="17" hidden="1">'Республика Башкортостан'!$A$1:$J$48</definedName>
    <definedName name="_xlnm._FilterDatabase" localSheetId="12" hidden="1">'Республика Татарстан'!$A$3:$Q$118</definedName>
    <definedName name="_xlnm.Print_Titles" localSheetId="4">'Воронежская область'!$3:$3</definedName>
    <definedName name="_xlnm.Print_Titles" localSheetId="16">'Ленинградская область '!$3:$3</definedName>
    <definedName name="_xlnm.Print_Area" localSheetId="11">'Амурская область'!$A$1:$L$224</definedName>
    <definedName name="_xlnm.Print_Area" localSheetId="4">'Воронежская область'!$A$1:$K$118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1" i="216" l="1"/>
  <c r="I110" i="216"/>
  <c r="I106" i="216"/>
  <c r="I105" i="216"/>
  <c r="I81" i="216"/>
  <c r="I40" i="216"/>
  <c r="I78" i="214" l="1"/>
  <c r="F49" i="204" l="1"/>
  <c r="F48" i="204"/>
  <c r="E48" i="204"/>
  <c r="F47" i="204"/>
  <c r="E47" i="204"/>
  <c r="I40" i="204"/>
  <c r="I39" i="204"/>
  <c r="I38" i="204"/>
  <c r="G37" i="204"/>
  <c r="I36" i="204"/>
  <c r="G30" i="204"/>
  <c r="I29" i="204"/>
  <c r="G23" i="204"/>
  <c r="G22" i="204"/>
  <c r="I20" i="204"/>
  <c r="I12" i="204"/>
  <c r="I28" i="204" s="1"/>
  <c r="G10" i="204"/>
  <c r="I31" i="204" l="1"/>
  <c r="I37" i="204" s="1"/>
  <c r="I9" i="204"/>
  <c r="I10" i="204"/>
  <c r="I18" i="204"/>
</calcChain>
</file>

<file path=xl/sharedStrings.xml><?xml version="1.0" encoding="utf-8"?>
<sst xmlns="http://schemas.openxmlformats.org/spreadsheetml/2006/main" count="4578" uniqueCount="1483">
  <si>
    <t>договорная</t>
  </si>
  <si>
    <t>РС1</t>
  </si>
  <si>
    <t>Контактные данные</t>
  </si>
  <si>
    <t>Цена реализации, руб/т</t>
  </si>
  <si>
    <t>Регион допуска</t>
  </si>
  <si>
    <t>Репродукция</t>
  </si>
  <si>
    <t>Наименование сорта (гибрида)</t>
  </si>
  <si>
    <t>Культура</t>
  </si>
  <si>
    <t>Наименование НИИ, селекцентров,сем.хозяйств, комм.организаций</t>
  </si>
  <si>
    <t>Регион</t>
  </si>
  <si>
    <t>№ п/п</t>
  </si>
  <si>
    <t>ЭС</t>
  </si>
  <si>
    <t>ФАО (период вегетации для кукурузы)</t>
  </si>
  <si>
    <t>Ячмень яровой</t>
  </si>
  <si>
    <t>Памяти Чепелева</t>
  </si>
  <si>
    <t>Элита</t>
  </si>
  <si>
    <t>РС-1</t>
  </si>
  <si>
    <t>Пшеница мягкая яровая</t>
  </si>
  <si>
    <t>5,6,8</t>
  </si>
  <si>
    <t>Пшеница мягкая озимая</t>
  </si>
  <si>
    <t>4,7,9,10</t>
  </si>
  <si>
    <t>СЭ</t>
  </si>
  <si>
    <t>Таблица 1 . База данных семян сортов отечественной селекции  сельскохозяйственных культур</t>
  </si>
  <si>
    <t>Объем реализации,т; п.ед.</t>
  </si>
  <si>
    <t>Воронежская
область</t>
  </si>
  <si>
    <t>8-800-250-76-60
8-980-240-04-99
8-910-283-65-27
8-980-242-03-64
8-919-230-03-44
8-910-246-84-49</t>
  </si>
  <si>
    <t xml:space="preserve">8(47372)31-1-83,                        8-904-211-17-94
 Вахтина С.Ю. 
8-905-655-44-06
 Звягин С.А. </t>
  </si>
  <si>
    <t>4,5,7</t>
  </si>
  <si>
    <t>3,4,7,9,10</t>
  </si>
  <si>
    <t>Йолдыз</t>
  </si>
  <si>
    <t>Камашевский</t>
  </si>
  <si>
    <t>№</t>
  </si>
  <si>
    <t>Наименование НИИ,  селекцентров, сем.хозяйств, коммерческих организаций</t>
  </si>
  <si>
    <t>Наименование сорта, (гибрида)</t>
  </si>
  <si>
    <t>Обьем реализации,т</t>
  </si>
  <si>
    <t>Цена реализации,  руб/т</t>
  </si>
  <si>
    <t>Пермский край</t>
  </si>
  <si>
    <t>СПК "Колхоз имени Чапаева"</t>
  </si>
  <si>
    <t>Екатерина</t>
  </si>
  <si>
    <t>ООО "Агрофирма Труд"</t>
  </si>
  <si>
    <t>22 руб./кг</t>
  </si>
  <si>
    <t>ПФИЦ УрО РАН</t>
  </si>
  <si>
    <t>Таблица 1. База данных семян сортов отечественной селекции сельскохозяйственных культур</t>
  </si>
  <si>
    <t>Кунгурский округ, Афанасьев Константин Павлович,
т. 89194711947</t>
  </si>
  <si>
    <t>Пермский округ,
т. 8-342-297-63-66</t>
  </si>
  <si>
    <t>РС-2</t>
  </si>
  <si>
    <t>5,6,7,8,9</t>
  </si>
  <si>
    <t>5,6,7,8</t>
  </si>
  <si>
    <t>Рожь озимая</t>
  </si>
  <si>
    <t>Объем реализации,т</t>
  </si>
  <si>
    <t>Озимая пшеница</t>
  </si>
  <si>
    <t>pavlovsksemena@niva.vrn.ru</t>
  </si>
  <si>
    <t>СОБЕРБАШ</t>
  </si>
  <si>
    <t>5,6,7</t>
  </si>
  <si>
    <t>3,4,5</t>
  </si>
  <si>
    <t>5, 6, 8</t>
  </si>
  <si>
    <t>Подсолнечник</t>
  </si>
  <si>
    <t>F1</t>
  </si>
  <si>
    <t>Наименование НИИ, селекцентров, сем.хозяйств, комм.организаций</t>
  </si>
  <si>
    <t>8-920-416-7453;
8-920-211-5251 
Skise@mail.ru</t>
  </si>
  <si>
    <t>АКАПЕЛЛА</t>
  </si>
  <si>
    <t>ИКОРЕЦ</t>
  </si>
  <si>
    <t>БРИЗ</t>
  </si>
  <si>
    <t>Просо посевное</t>
  </si>
  <si>
    <t>3,5,7</t>
  </si>
  <si>
    <t>ЕЙФЕЛЬ</t>
  </si>
  <si>
    <t>5,7,9,12</t>
  </si>
  <si>
    <t xml:space="preserve"> 8 800 700 97 51, Эл. почта: semena@ekoniva-apk.com</t>
  </si>
  <si>
    <t>Соя</t>
  </si>
  <si>
    <t>ЭН АРГЕНТА</t>
  </si>
  <si>
    <t>ЭН АВИОР</t>
  </si>
  <si>
    <t>8 (47374) 3-82-64</t>
  </si>
  <si>
    <t>Кукуруза</t>
  </si>
  <si>
    <t>КАСКАД 195 СВ</t>
  </si>
  <si>
    <t>F-1</t>
  </si>
  <si>
    <t>3,4,5,7,10</t>
  </si>
  <si>
    <t>ВОРОНЕЖСКИЙ 158 СВ</t>
  </si>
  <si>
    <t>2,3,4,7,10</t>
  </si>
  <si>
    <t>ОС</t>
  </si>
  <si>
    <t>ЛАКОМКА</t>
  </si>
  <si>
    <t>ГРЭЙС</t>
  </si>
  <si>
    <t>3,5,10,12</t>
  </si>
  <si>
    <t>ВОРОНЕЖСКИЙ 130 МВ</t>
  </si>
  <si>
    <t>2,3,4,10,11</t>
  </si>
  <si>
    <t>175 000</t>
  </si>
  <si>
    <t>ООО "Россошьгибрид"</t>
  </si>
  <si>
    <t>ВОРОНЕЖСКИЙ 145 МВ</t>
  </si>
  <si>
    <t>8 (800) 234 78 76</t>
  </si>
  <si>
    <t>ВОРОНЕЖСКИЙ 160 СВ</t>
  </si>
  <si>
    <t>2,3,4,5,7,10</t>
  </si>
  <si>
    <t>8 (980) 546 57 78</t>
  </si>
  <si>
    <t>info@rosgibrid.ru</t>
  </si>
  <si>
    <t>КАСКАД 166 АСВ</t>
  </si>
  <si>
    <t>3,4,5,8</t>
  </si>
  <si>
    <t>ВОРОНЕЖСКИЙ 192 СВ</t>
  </si>
  <si>
    <t>3,5,9,10</t>
  </si>
  <si>
    <t>ВОРОНЕЖСКИЙ 279 СВ</t>
  </si>
  <si>
    <t>5,7,10</t>
  </si>
  <si>
    <t>ВОРОНЕЖСКИЙ 330 МВ</t>
  </si>
  <si>
    <t>ВОРОНЕЖСКИЙ 242 МВ</t>
  </si>
  <si>
    <t>Пшеница твердая яровая</t>
  </si>
  <si>
    <t>ТАГАНРОГ</t>
  </si>
  <si>
    <t>СУПЕРЭЛИТА</t>
  </si>
  <si>
    <t>+79857558955
AGROLIGA.PSC@MAIL.RU</t>
  </si>
  <si>
    <t>БУРБОН</t>
  </si>
  <si>
    <t>НИКОЛА</t>
  </si>
  <si>
    <t>Рст</t>
  </si>
  <si>
    <t>Омская область</t>
  </si>
  <si>
    <t>ООО "Жива"</t>
  </si>
  <si>
    <t>Сибирь</t>
  </si>
  <si>
    <t>тел.: 8 (3812) 66-03-72</t>
  </si>
  <si>
    <t>Сибирь 4</t>
  </si>
  <si>
    <t>Удмуртская Республика</t>
  </si>
  <si>
    <t xml:space="preserve"> КОЛХОЗ "МОЛОДАЯ ГВАРДИЯ"</t>
  </si>
  <si>
    <t>Договорная</t>
  </si>
  <si>
    <t>р-н Алнашский, г. село Нижнее Асаново, ул. ул Максима Крылова, д. 2Г; Тел.: 8 (341 50) 6-22-34; Email: molgward11@rambler.ru</t>
  </si>
  <si>
    <t>Овес яровой</t>
  </si>
  <si>
    <t>Конкур</t>
  </si>
  <si>
    <t>2,3,4,7,8,9</t>
  </si>
  <si>
    <t>Медведь</t>
  </si>
  <si>
    <t>ООО "СХП "АВАНГАРД"</t>
  </si>
  <si>
    <t xml:space="preserve">Пшеница мягкая озимая </t>
  </si>
  <si>
    <t>Московская 82</t>
  </si>
  <si>
    <t>р-н Вавожский, с. Вавож, ул. Советская, д. 115;                Тел.: 8 (341 55) 2-16-41; Email: avangard-18@mail.ru</t>
  </si>
  <si>
    <t>ООО "РОДИНА"</t>
  </si>
  <si>
    <t>Мера</t>
  </si>
  <si>
    <t>2,3,4</t>
  </si>
  <si>
    <t>р-н Можгинский, д. Пазял, ул. Центральная, д. 1; Тел.: 8 (341 39) 7-74-79; Email: udm.rodina@yandex.ru</t>
  </si>
  <si>
    <t>ООО НПО "ПЕРВОМАЙСКИЙ"</t>
  </si>
  <si>
    <t>Чулпан</t>
  </si>
  <si>
    <t>1,2,3,4,5,6,7,10</t>
  </si>
  <si>
    <t xml:space="preserve"> р-н Завьяловский, г. село Первомайский, ул. ул Привольная, д. 1/1, офис 6;  Тел.: 8 (3412) 97-27-22; Email: kompak@kompak18.ru;                                     Сайт: kompak18.ru </t>
  </si>
  <si>
    <t>Московская 56</t>
  </si>
  <si>
    <t>Гранни</t>
  </si>
  <si>
    <t>2,4,7,9,10,11</t>
  </si>
  <si>
    <t>Кудесник</t>
  </si>
  <si>
    <t>4,10,11,12</t>
  </si>
  <si>
    <t>Крауф</t>
  </si>
  <si>
    <t>Тевкеч</t>
  </si>
  <si>
    <t>4,7,9</t>
  </si>
  <si>
    <t>Драгун</t>
  </si>
  <si>
    <t>3,4,5,7,9</t>
  </si>
  <si>
    <t>Лен масличный</t>
  </si>
  <si>
    <t>Горох посевной</t>
  </si>
  <si>
    <t>Красноуфимский 20</t>
  </si>
  <si>
    <t>4,6,9,10</t>
  </si>
  <si>
    <t>АО "ВОСХОД"</t>
  </si>
  <si>
    <t xml:space="preserve">Сонет </t>
  </si>
  <si>
    <t>р-н Шарканский, г. деревня Старые Быги, ул. ул Школьная, д. 4; Тел.: 8 (341 36) 3-57-38; Email: voshodsh@mail.ru</t>
  </si>
  <si>
    <t>Каменска</t>
  </si>
  <si>
    <t>ГКФХ Бутолин Петр Германович</t>
  </si>
  <si>
    <t xml:space="preserve"> р-н Шарканский, г. деревня Куреггурт; Email: b1660701@yandex.ru</t>
  </si>
  <si>
    <t>8-903-856-31-66</t>
  </si>
  <si>
    <t>ЗОЛОТОЙ ПОЧАТОК 131 МВ</t>
  </si>
  <si>
    <t>РСт</t>
  </si>
  <si>
    <t>3,4,9,11,12</t>
  </si>
  <si>
    <t>8-919-239-00-00</t>
  </si>
  <si>
    <t>ЗОЛОТОЙ ПОЧАТОК 147 МВ</t>
  </si>
  <si>
    <t>2,4,7,11</t>
  </si>
  <si>
    <t>9,10,11</t>
  </si>
  <si>
    <t>ЗОЛОТОЙ ПОЧАТОК 170 МВ</t>
  </si>
  <si>
    <t>2,3,4,7,8,10,12</t>
  </si>
  <si>
    <t>ВОРОНЕЖСКИЙ 175 АСВ</t>
  </si>
  <si>
    <t>5,3,7</t>
  </si>
  <si>
    <t>3,7,10</t>
  </si>
  <si>
    <t>ОСХ "Колос"</t>
  </si>
  <si>
    <t>Среднеспелый</t>
  </si>
  <si>
    <t>Среднеранний</t>
  </si>
  <si>
    <t>НПХ "Кубань"</t>
  </si>
  <si>
    <t xml:space="preserve">Таблица 1 . База данных семян сортов отечественной селекции  сельскохозяйственных культур </t>
  </si>
  <si>
    <t>на 10.10.25г.</t>
  </si>
  <si>
    <t>Наименование сорта(гибрида)</t>
  </si>
  <si>
    <t>Цена реализации, руб/т            (с НДС)</t>
  </si>
  <si>
    <t>Тверская область</t>
  </si>
  <si>
    <t>ИП Сучков Семен Игоревич</t>
  </si>
  <si>
    <t>райграс однолетний</t>
  </si>
  <si>
    <t>Рапид</t>
  </si>
  <si>
    <t>РС 2</t>
  </si>
  <si>
    <t>1,2,3</t>
  </si>
  <si>
    <t>ДАРЬЯ</t>
  </si>
  <si>
    <t>2,3,4,5</t>
  </si>
  <si>
    <t>ТИП</t>
  </si>
  <si>
    <t>Нут</t>
  </si>
  <si>
    <t>ПРИВО 1</t>
  </si>
  <si>
    <t>*</t>
  </si>
  <si>
    <t>ЕС КОМАНДОР</t>
  </si>
  <si>
    <t>ЕС ФАВОР</t>
  </si>
  <si>
    <t>5,6,12</t>
  </si>
  <si>
    <t>СПАРТА</t>
  </si>
  <si>
    <t>4,6,7,8,9,10,11</t>
  </si>
  <si>
    <t xml:space="preserve">Гречиха </t>
  </si>
  <si>
    <t>ДЕВЯТКА</t>
  </si>
  <si>
    <t>3,5,6,7,9,10,12</t>
  </si>
  <si>
    <t>ТЕМП</t>
  </si>
  <si>
    <t>5,6,9</t>
  </si>
  <si>
    <t>Донник белый</t>
  </si>
  <si>
    <t>Суданская трава</t>
  </si>
  <si>
    <t>Кинельская 100</t>
  </si>
  <si>
    <t>5,7,9,10,11,12</t>
  </si>
  <si>
    <t>ЛАДЬЯ</t>
  </si>
  <si>
    <t>КАНЮК</t>
  </si>
  <si>
    <t>КОРНЕТТО</t>
  </si>
  <si>
    <t>РАПИД</t>
  </si>
  <si>
    <t>УСАТЫЙ КОРМОВОЙ</t>
  </si>
  <si>
    <t>4,6,7</t>
  </si>
  <si>
    <t>СК ФАРТА</t>
  </si>
  <si>
    <t>ПРИПЯТЬ</t>
  </si>
  <si>
    <t>2,3,5,7,9</t>
  </si>
  <si>
    <t>ВНИИМК 620 ФН</t>
  </si>
  <si>
    <t>4,5,6,7,8,9,10,11</t>
  </si>
  <si>
    <t xml:space="preserve">ВНИИМК 620 </t>
  </si>
  <si>
    <t>Горчица серептская</t>
  </si>
  <si>
    <t>ГОРЛИНКА</t>
  </si>
  <si>
    <t>Люцерна синяя</t>
  </si>
  <si>
    <t>АТРЕМИДА</t>
  </si>
  <si>
    <t>РС-3</t>
  </si>
  <si>
    <t>2,5,8,10</t>
  </si>
  <si>
    <t>Люцерна изменчивая</t>
  </si>
  <si>
    <t>ГЛОРИЯ</t>
  </si>
  <si>
    <t>Эспарцет</t>
  </si>
  <si>
    <t>Житняк сибирский</t>
  </si>
  <si>
    <t>БОЯРИН</t>
  </si>
  <si>
    <t>ФОРМАТ</t>
  </si>
  <si>
    <t>ФОКОР</t>
  </si>
  <si>
    <t>СОФЬЯ</t>
  </si>
  <si>
    <t>Гречиха</t>
  </si>
  <si>
    <t>lapchev1972@mail.ru
8-960-100-07-12, 
8-906-589-48-86</t>
  </si>
  <si>
    <t>ФАО (период для вегетации кукурузы)</t>
  </si>
  <si>
    <t>Нижегородская область</t>
  </si>
  <si>
    <t>Озимый рапс</t>
  </si>
  <si>
    <t>3, 4, 5, 6</t>
  </si>
  <si>
    <t>ПР-3</t>
  </si>
  <si>
    <t>4,5,6,8</t>
  </si>
  <si>
    <t>2,3,5</t>
  </si>
  <si>
    <t>5,6,7,10</t>
  </si>
  <si>
    <t>ООО "Агрогибрид", г. Россошь</t>
  </si>
  <si>
    <t>ЗАО "Агрофирма Апротек-Подгоренская",
Воронежская область, р.п. Подгоренский, ул. Первомайская, д. 60</t>
  </si>
  <si>
    <t>АО "Агрофирма Павловская нива",
Воронежская область, г. Павловск,
 ул. Покровская, 11</t>
  </si>
  <si>
    <t>ЗАО "Землянское", Воронежская область, Семилукский район, пер. Колодезный, д. 4</t>
  </si>
  <si>
    <t xml:space="preserve">ЗАО "Павловская МТС", Воронежская область, г. Павловск, ул. Строительная, д. 8А, </t>
  </si>
  <si>
    <t>ИП Глава КФХ Скипа Сергей Евгеньевич, 
Воронежская область, Ольховатский район, п. Заболотовка, ул. Заречная, д. 57 А</t>
  </si>
  <si>
    <t>ИП глава КФХ Семенов Иван Алексеевич,  Воронежская область, г. Острогожск, ул. Кировоградская, д. 48</t>
  </si>
  <si>
    <t xml:space="preserve">ИП Глава КФХ Лапшев А.Н.,
Воронежская область, Терновский район, с. Александровка, улица Чернышевского, дом 41 </t>
  </si>
  <si>
    <t>ООО "Росошьгибрид", Воронежская область, г. Россошь, ул. Элеваторная, д. 2</t>
  </si>
  <si>
    <t>ООО «Агролига ЦСР»,  г. Москва, 
Территория инновационного центра "Сколково", Бульвар Большой, д. 42, стр.1, пом. 335</t>
  </si>
  <si>
    <t>ООО "ССЦ "ЗП - Павловский"
Воронежская область, Павловский район, с.п. Александро-Донское, с. Александровка Донская, ул. Пролетарская, 3Д. 1А, помещ. 1</t>
  </si>
  <si>
    <t>ЗОЛОТОЙ ПОЧАТОК 307 МВ</t>
  </si>
  <si>
    <t>ООО "ПЕРВОМАЙСКОЕ-АГРО",  Воронежская область, Россошанский район, с. Первомайское, ул. Колхозная, дом 16 Б, офис 1</t>
  </si>
  <si>
    <t xml:space="preserve">﻿Пшеница мягкая озимая </t>
  </si>
  <si>
    <t>8-952-542-86-21</t>
  </si>
  <si>
    <t>ФГБНУ "Воронежский ФАНЦ им. В.В. Докучаева", Воронежская область, Таловский район, п. 2 участка Института им. Докучаева, квартал 5, дом 81</t>
  </si>
  <si>
    <t>БАЗАЛЬТ 2</t>
  </si>
  <si>
    <t>Э/С</t>
  </si>
  <si>
    <t>8(908)141-85-23</t>
  </si>
  <si>
    <t>ДОКУЧАЕВСКИЙ</t>
  </si>
  <si>
    <t>Ячмень</t>
  </si>
  <si>
    <t>Тритикале яровая</t>
  </si>
  <si>
    <t>5,7,12</t>
  </si>
  <si>
    <t>Просо</t>
  </si>
  <si>
    <t>СТЕПНОЕ 9</t>
  </si>
  <si>
    <t>Овес</t>
  </si>
  <si>
    <t>ЛЕВ</t>
  </si>
  <si>
    <t>Стиплер</t>
  </si>
  <si>
    <t>4, 7, 9</t>
  </si>
  <si>
    <t>Объем реализации,
тонн</t>
  </si>
  <si>
    <t>Контактные
 данные</t>
  </si>
  <si>
    <t>Ленинградская область</t>
  </si>
  <si>
    <t>ЗАО "ПЗ "Рабитицы"
88413, Ленинградская обл, р-н Волосовский, д. Рабитицы, д. 23А</t>
  </si>
  <si>
    <t>ячмень яровой</t>
  </si>
  <si>
    <t>Яромир®</t>
  </si>
  <si>
    <t>ОС (СЭ)</t>
  </si>
  <si>
    <t>1,2,3,4</t>
  </si>
  <si>
    <t>Ген. директор Саплицкий Леонид Николаевич,
агроном 
 Новак Наталья Евгеньевна 
8(81373) 22-431,
8(81373)72-219
rabiitsy@inbox.ru</t>
  </si>
  <si>
    <t>Надежный®</t>
  </si>
  <si>
    <t>ОС(СЭ)</t>
  </si>
  <si>
    <t>2, 3, 4, 7</t>
  </si>
  <si>
    <t>2,3,4,7</t>
  </si>
  <si>
    <t>Суздалец®</t>
  </si>
  <si>
    <t>Инари</t>
  </si>
  <si>
    <t xml:space="preserve">ЗАО "Октябрьское" 
188402 Ленинградская область, Волосовский район п. Терпилицы </t>
  </si>
  <si>
    <t xml:space="preserve">Гурченко Сергей Владимирович 
т.8-(81373) 75-210,
   т.8-(81373) 75-217, 
т.8-(81373) 75-326, oktyabrskoe-semena@yandex.ru </t>
  </si>
  <si>
    <t>пшеница  яровая</t>
  </si>
  <si>
    <t>Злата®</t>
  </si>
  <si>
    <t>1,2,3,4,7</t>
  </si>
  <si>
    <t>ячмень</t>
  </si>
  <si>
    <t xml:space="preserve">ООО СХП "Русское поле"
188401, Ленинградская область, Волосовский р-он, п. Калитино ул. Инженерная д.15 Продавец ООО "Нестор" </t>
  </si>
  <si>
    <t>Московский 86®</t>
  </si>
  <si>
    <t>2, 3</t>
  </si>
  <si>
    <t>Нестерова Елена  Викторовна  e.nesterova.market@list.ru
info@agronestor.ru
8-812 671-02-34</t>
  </si>
  <si>
    <t xml:space="preserve">овес </t>
  </si>
  <si>
    <t>Яков®</t>
  </si>
  <si>
    <t>2, 3, 4, 5, 7, 8</t>
  </si>
  <si>
    <t xml:space="preserve">пшеница </t>
  </si>
  <si>
    <t>Сударыня®</t>
  </si>
  <si>
    <t xml:space="preserve">овсяница луговая </t>
  </si>
  <si>
    <t>Свердловская 37</t>
  </si>
  <si>
    <t>1, 2, 3, 4, 7, 9, 10, 11, 12</t>
  </si>
  <si>
    <t>фестулолиум</t>
  </si>
  <si>
    <t>Удзячны</t>
  </si>
  <si>
    <t>Аллегро ®</t>
  </si>
  <si>
    <t>овсяница тростниковая</t>
  </si>
  <si>
    <t xml:space="preserve">Лосинка </t>
  </si>
  <si>
    <t>Таямница</t>
  </si>
  <si>
    <t>тимофеевка луговая</t>
  </si>
  <si>
    <t>Ленинградская 204</t>
  </si>
  <si>
    <t xml:space="preserve">клевер луговой </t>
  </si>
  <si>
    <t xml:space="preserve">Дракон ® </t>
  </si>
  <si>
    <t>2, 4, 7, 9, 10</t>
  </si>
  <si>
    <t>Дракон ®</t>
  </si>
  <si>
    <t>Волосовский 86</t>
  </si>
  <si>
    <t>2, 10</t>
  </si>
  <si>
    <t xml:space="preserve">ООО СХП "Русское поле"
188401, Ленинградская область, Волосовский р-он, п. Калитино ул. Инженерная д.15
 Продавец ООО "Нестор" </t>
  </si>
  <si>
    <t>донник</t>
  </si>
  <si>
    <t>Дончэ ®</t>
  </si>
  <si>
    <t>Альшевский</t>
  </si>
  <si>
    <t xml:space="preserve">рапс яровой </t>
  </si>
  <si>
    <t>Оредеж 6 ®</t>
  </si>
  <si>
    <t>2, 4, 10, 12</t>
  </si>
  <si>
    <t>лен масличный</t>
  </si>
  <si>
    <t>Ермак®</t>
  </si>
  <si>
    <t>Исток®</t>
  </si>
  <si>
    <t>РС2</t>
  </si>
  <si>
    <t>Ленинградский НИИСХ "Белогорка" филиал ФГБНУ ФИЦ картофеля им.  А.Г. Лорха Гатчинский район д. Белогорка ул. Институтская,1</t>
  </si>
  <si>
    <t xml:space="preserve"> тритикале озимая</t>
  </si>
  <si>
    <t>Билинда®</t>
  </si>
  <si>
    <t xml:space="preserve">ЭС </t>
  </si>
  <si>
    <t>Директор Пасынкова Елена Николаевна  8(81371)91-251 lenniish@ mail.ru</t>
  </si>
  <si>
    <t>рапс яровой</t>
  </si>
  <si>
    <t>Оредеж-4®</t>
  </si>
  <si>
    <t>1,2,11</t>
  </si>
  <si>
    <t>Оредеж-5®</t>
  </si>
  <si>
    <t>1,2,4,10,12</t>
  </si>
  <si>
    <t>Оредеж-6®</t>
  </si>
  <si>
    <t>2,4,10,12</t>
  </si>
  <si>
    <t>Оредеж-7</t>
  </si>
  <si>
    <t xml:space="preserve">ООО "Суйдинское"  
188327, Ленинградская область, Гатчинский район
п. Суйда  ул. Центральная 1  </t>
  </si>
  <si>
    <t xml:space="preserve"> овес яровой</t>
  </si>
  <si>
    <t>Боррус</t>
  </si>
  <si>
    <t xml:space="preserve">
 Сургутская Анастасия Сергеевна
 8-(81371)58-808 suidinskoe-15@mail.ru</t>
  </si>
  <si>
    <t>пшеница яровая</t>
  </si>
  <si>
    <t>Ленинградская 6 ®</t>
  </si>
  <si>
    <t xml:space="preserve">тимофеевка  луговая </t>
  </si>
  <si>
    <t xml:space="preserve">ООО "Семеноводство"
188327 Ленинградская область.Гатчинский р-он п. Суйда улица Центральная, 20  </t>
  </si>
  <si>
    <t>ОС(ПР2)</t>
  </si>
  <si>
    <t>Лопатин Анатолий Николаевич
 т. 8-(81371)60444
 +79217959663 ,
Ольга Анатольевна +79219260643
olgalopatina@hotmail.com</t>
  </si>
  <si>
    <t>овес яровой</t>
  </si>
  <si>
    <t>пшеница озимая</t>
  </si>
  <si>
    <t>Галина®</t>
  </si>
  <si>
    <t>ПСС</t>
  </si>
  <si>
    <t>ВИК 90</t>
  </si>
  <si>
    <t>1,2,3,4,7,9,10,11,13</t>
  </si>
  <si>
    <t>картофель</t>
  </si>
  <si>
    <t>Елизавета®</t>
  </si>
  <si>
    <t>ЭС(элита)</t>
  </si>
  <si>
    <t>1,2,3,6,12</t>
  </si>
  <si>
    <t>Аврора®</t>
  </si>
  <si>
    <t>1.2,3,4,5,6,7,11,  12</t>
  </si>
  <si>
    <t>Невский</t>
  </si>
  <si>
    <t>1,2,3,4,5,6,7,8,9, 10,11,12</t>
  </si>
  <si>
    <t>Лига</t>
  </si>
  <si>
    <t>1,2,3,12</t>
  </si>
  <si>
    <t>ЗАО "Искра"188382 Ленинградская область,.Гатчинский р-он, д. Мины ул. Школьная д.8</t>
  </si>
  <si>
    <t>озимая тритикале</t>
  </si>
  <si>
    <t>Немчиновский 56®</t>
  </si>
  <si>
    <t>1,2,7</t>
  </si>
  <si>
    <t>Ганин Андрей Викторович, 
8-(81371) -50-089
 iskra8@ mail.ru</t>
  </si>
  <si>
    <t>АО "ПЗ "Красная Балтика" Ленинградская область. Ломоносовский район. д. Гостилицы. ул. Центральная, д.7</t>
  </si>
  <si>
    <t xml:space="preserve">
Глинистый  Станислав Алексеевич т.8(-81376)-50-136 
 т. 8-(812) 347-94-10, 
 т. 8-(812) 423-06-59, krbaltika@agrounion.ru</t>
  </si>
  <si>
    <t>ООО "Всеволожская селекционная станция", Ленингралская область, Кировский район, п. Мга</t>
  </si>
  <si>
    <t>1.2,3,4,5,6,7,11,12</t>
  </si>
  <si>
    <t>Галина Слободина g.slobodina@vss-agro.ru</t>
  </si>
  <si>
    <t xml:space="preserve">Ванин Алексей </t>
  </si>
  <si>
    <t>Объем реализации, тонн</t>
  </si>
  <si>
    <t>Новосибирская область</t>
  </si>
  <si>
    <t>ИЦиГ СО РАН</t>
  </si>
  <si>
    <t>ОБСКАЯ 2</t>
  </si>
  <si>
    <t>ОС, ПР 2</t>
  </si>
  <si>
    <t>НОВОСИБИРСКАЯ 41</t>
  </si>
  <si>
    <t>ОС, СЭ</t>
  </si>
  <si>
    <t>БИОМ</t>
  </si>
  <si>
    <t>РОВЕСНИК</t>
  </si>
  <si>
    <t>НОВОСИБИРСКАЯ 31</t>
  </si>
  <si>
    <t>РС 1</t>
  </si>
  <si>
    <t>3,4,7,9,10,11</t>
  </si>
  <si>
    <t>ОА "Северо-Кулундинское</t>
  </si>
  <si>
    <t>ТОБОЛЬСКАЯ</t>
  </si>
  <si>
    <t>КХ "Семена"</t>
  </si>
  <si>
    <t xml:space="preserve">633552, Новосибирская область, Черепановский район, д. Нововоскресенка, ул. Советская, 1А, Жуков Петр Витальевич, 8-903-901-15-04, kh-semena@mail.ru </t>
  </si>
  <si>
    <t>Вика посевная яровая</t>
  </si>
  <si>
    <t>ОБСКАЯ 16</t>
  </si>
  <si>
    <t>АО " Надежда"</t>
  </si>
  <si>
    <t>СИБНИИК 30</t>
  </si>
  <si>
    <t>ОАО "Семена Сибири"</t>
  </si>
  <si>
    <t>Горох полевой (пелюшка)</t>
  </si>
  <si>
    <t>НОВОСИБИРСКАЯ 1</t>
  </si>
  <si>
    <t>Горчица белая</t>
  </si>
  <si>
    <t>СЕМЕНОВСКАЯ</t>
  </si>
  <si>
    <t>Донник желтый</t>
  </si>
  <si>
    <t>Несортовой</t>
  </si>
  <si>
    <t>Донник однолетний белый</t>
  </si>
  <si>
    <t>СРЕДНЕВОЛЖСКИЙ</t>
  </si>
  <si>
    <t>Козлятник восточный</t>
  </si>
  <si>
    <t>ГАЛЕ</t>
  </si>
  <si>
    <t>Клевер луговой</t>
  </si>
  <si>
    <t>Томский местный</t>
  </si>
  <si>
    <t>Кострец безостый</t>
  </si>
  <si>
    <t>1,2,9,10,11,12</t>
  </si>
  <si>
    <t>Клевер ползучий</t>
  </si>
  <si>
    <t>РИВЕНДЕЛ</t>
  </si>
  <si>
    <t>Клевер белый</t>
  </si>
  <si>
    <t>Несортовый</t>
  </si>
  <si>
    <t>ВЕГА 87</t>
  </si>
  <si>
    <t>2,3,4,7,9,10,12</t>
  </si>
  <si>
    <t>Свекла кормовая</t>
  </si>
  <si>
    <t>БРИГАДИР</t>
  </si>
  <si>
    <t>Тимофеевка луговая</t>
  </si>
  <si>
    <t>НАРЫМСКАЯ</t>
  </si>
  <si>
    <t>1,2,3,10,11,13</t>
  </si>
  <si>
    <t>КИНЕЛЬСКАЯ 100</t>
  </si>
  <si>
    <t>ВЕРКО</t>
  </si>
  <si>
    <t>2,3,4,5,10</t>
  </si>
  <si>
    <t>Синяк</t>
  </si>
  <si>
    <t>ЭККЕНДОРФСКАЯ ЖЕЛТАЯ</t>
  </si>
  <si>
    <t>Овсяница луговая</t>
  </si>
  <si>
    <t>СВЕРДЛОВСКАЯ 37</t>
  </si>
  <si>
    <t>1,2,4,7,9,10,11,12</t>
  </si>
  <si>
    <t>ПЕСЧАНЫЙ 1251</t>
  </si>
  <si>
    <t>3,4,5,6,7,8,9,10,11</t>
  </si>
  <si>
    <t>Райграс пастбищный</t>
  </si>
  <si>
    <t>ВИК 66</t>
  </si>
  <si>
    <t>1,2,3,4,10,12</t>
  </si>
  <si>
    <t>ЕНИСЕЙ</t>
  </si>
  <si>
    <t>5,6,7,9,10,11</t>
  </si>
  <si>
    <t>Несортовое</t>
  </si>
  <si>
    <t>ПРИОБСКАЯ 25</t>
  </si>
  <si>
    <t>Рапс яровой</t>
  </si>
  <si>
    <t>НАДЕЖНЫЙ 92</t>
  </si>
  <si>
    <t>ООО Агрофирма "Семена Приобья"</t>
  </si>
  <si>
    <t>Бобы кормовые</t>
  </si>
  <si>
    <t>ЯНТАРНЫЕ</t>
  </si>
  <si>
    <t>ОС,ССЭ</t>
  </si>
  <si>
    <t>БЭЛЛА</t>
  </si>
  <si>
    <t>СВЕТЛАНКА</t>
  </si>
  <si>
    <t>3,4,5,7,9,10,11</t>
  </si>
  <si>
    <t>РОСС 130 МВ</t>
  </si>
  <si>
    <t>4,6,9,10,11</t>
  </si>
  <si>
    <t>2,3,4,7,9,10,11</t>
  </si>
  <si>
    <t>РОСС 199 МВ</t>
  </si>
  <si>
    <t>ТОМСКИЙ МЕСТНЫЙ</t>
  </si>
  <si>
    <t>ДЫМКОВСКИЙ</t>
  </si>
  <si>
    <t>2,3,4,10,11,12</t>
  </si>
  <si>
    <t>ОС,СЭ</t>
  </si>
  <si>
    <t>СИБНИИСХОЗ 189</t>
  </si>
  <si>
    <t>3,4,5,6,7,8,10,11,12</t>
  </si>
  <si>
    <t>ДЕМЕТРА</t>
  </si>
  <si>
    <t>ОС,ПР3</t>
  </si>
  <si>
    <t>10,11,12</t>
  </si>
  <si>
    <t>АРТЕМИДА</t>
  </si>
  <si>
    <t>РС3</t>
  </si>
  <si>
    <t>Мятлик луговой</t>
  </si>
  <si>
    <t>БРУКЛОУН</t>
  </si>
  <si>
    <t>Овсяница красная</t>
  </si>
  <si>
    <t>ЛЯЛЯ</t>
  </si>
  <si>
    <t>МАКСИМА 1</t>
  </si>
  <si>
    <t>СТЕЛЛА</t>
  </si>
  <si>
    <t>Овсянница луговая</t>
  </si>
  <si>
    <t>НОВОСИБИРСКАЯ 21</t>
  </si>
  <si>
    <t>3,4,10,11,12</t>
  </si>
  <si>
    <t>Овсянница овечья</t>
  </si>
  <si>
    <t>РИДУ</t>
  </si>
  <si>
    <t>НОВОСИБИРСКАЯ 16</t>
  </si>
  <si>
    <t>Райграс однолетний</t>
  </si>
  <si>
    <t>ИЗОРСКИЙ</t>
  </si>
  <si>
    <t>1,2,3,4,12</t>
  </si>
  <si>
    <t>2,3,4,10,12</t>
  </si>
  <si>
    <t>МАТИЛЬДЕ</t>
  </si>
  <si>
    <t>Редька масличная</t>
  </si>
  <si>
    <t>СИБИРЯЧКА</t>
  </si>
  <si>
    <t>Сорго-суданковый гибрид</t>
  </si>
  <si>
    <t>ЧИШМИНСКИЙ 84</t>
  </si>
  <si>
    <t>РС1, РС2</t>
  </si>
  <si>
    <t>УТРО</t>
  </si>
  <si>
    <t>1,4,10,12</t>
  </si>
  <si>
    <t>1,2,3,10,11,12</t>
  </si>
  <si>
    <t>Фестулолиум</t>
  </si>
  <si>
    <t>ИЗУМРУДНЫЙ</t>
  </si>
  <si>
    <t>РС4</t>
  </si>
  <si>
    <t>Сибирский геркулес</t>
  </si>
  <si>
    <t>ООО "Технология"</t>
  </si>
  <si>
    <t>2,3,4,5,7,8,9,10</t>
  </si>
  <si>
    <t>тел: 8(3812) 53- 47- 80</t>
  </si>
  <si>
    <t>4,7,9,10,11</t>
  </si>
  <si>
    <t>ХАБИБ</t>
  </si>
  <si>
    <t>БЕЛОСНЕЖКА</t>
  </si>
  <si>
    <t>1,2,3,4,5,6,7,8,10,11,12</t>
  </si>
  <si>
    <t>АРИЕТТА</t>
  </si>
  <si>
    <t>ЧИБИС</t>
  </si>
  <si>
    <t>4,5,10,11</t>
  </si>
  <si>
    <t>ООО "НИВА"
396448, Воронежская область, Павловский район, с. Шувалов, ул. Советская, д. 1,
 8(473)6255-2-71</t>
  </si>
  <si>
    <t>8-908-146-52-72</t>
  </si>
  <si>
    <t>8(473)6255-2-71</t>
  </si>
  <si>
    <t>1,2,3,4,5,6,7,8,9,10,11,12</t>
  </si>
  <si>
    <t>Сорго-суданковые гибриды</t>
  </si>
  <si>
    <t>ЗОЛОТОЙ ПОЧАТОК 232 АМВ</t>
  </si>
  <si>
    <t>3,5,6,7,8,12</t>
  </si>
  <si>
    <t>Енисей</t>
  </si>
  <si>
    <r>
      <t>Таблица 1 . База данных семян сортов отечественной селекции  сельскохозяйственных культур</t>
    </r>
    <r>
      <rPr>
        <b/>
        <sz val="13"/>
        <color theme="1"/>
        <rFont val="Times New Roman"/>
        <family val="1"/>
        <charset val="204"/>
      </rPr>
      <t xml:space="preserve"> Амурской области</t>
    </r>
  </si>
  <si>
    <t>Амурская  область</t>
  </si>
  <si>
    <t>ООО "Ерковцы Агро"</t>
  </si>
  <si>
    <t xml:space="preserve">Пшеница </t>
  </si>
  <si>
    <t>Гонец</t>
  </si>
  <si>
    <t>10, 11, 12</t>
  </si>
  <si>
    <t>675002, Амурская область, г. Благовещенск, ул. Горького, 56, офис 409 E mail:  erkovtsyagro@gmail.com</t>
  </si>
  <si>
    <t>Юнион</t>
  </si>
  <si>
    <t>Тасос</t>
  </si>
  <si>
    <t>Овёс</t>
  </si>
  <si>
    <t>Корифей</t>
  </si>
  <si>
    <t>10, 12</t>
  </si>
  <si>
    <t>ИП ГКФХ Гарбузов А.В.</t>
  </si>
  <si>
    <t>Топаз</t>
  </si>
  <si>
    <t>5, 9, 11, 12</t>
  </si>
  <si>
    <t>Сентябринка</t>
  </si>
  <si>
    <t>Невеста</t>
  </si>
  <si>
    <t>АО "ЛУЧ"</t>
  </si>
  <si>
    <t>Пепелина</t>
  </si>
  <si>
    <t>Самец</t>
  </si>
  <si>
    <t>5, 7, 8, 9</t>
  </si>
  <si>
    <t>ООО "АЗК"</t>
  </si>
  <si>
    <t>Хабаровский юбиляр</t>
  </si>
  <si>
    <t>675004, Амурская область, г. Благовещенск, пер. Святителя Иннокентия, д. 13, оф. 236  E mail:azkbuhgalter@mail.ru</t>
  </si>
  <si>
    <t>Статная</t>
  </si>
  <si>
    <t>СОС-филиал ФГБНУ ФНЦ ВНИИМК*</t>
  </si>
  <si>
    <t>тел.: 8-(38173)-2-14-13</t>
  </si>
  <si>
    <t>Северный</t>
  </si>
  <si>
    <t>НПССС ООО "Сибирские масло-семена"*</t>
  </si>
  <si>
    <t>Яркий</t>
  </si>
  <si>
    <t>ООО "Семстанция Исилькульская"</t>
  </si>
  <si>
    <t>тел.: 8(38173) 2-12-50</t>
  </si>
  <si>
    <t>Катерина СВ</t>
  </si>
  <si>
    <t>Сибириада</t>
  </si>
  <si>
    <t>3,10,11</t>
  </si>
  <si>
    <t>Сибириада 20</t>
  </si>
  <si>
    <t>АО "Степное" *</t>
  </si>
  <si>
    <t xml:space="preserve">Пшеница мягкая яровая </t>
  </si>
  <si>
    <t>Ворожея</t>
  </si>
  <si>
    <t>4,9,10</t>
  </si>
  <si>
    <t>тел.: 8-950-952-71-18</t>
  </si>
  <si>
    <t>НПХ "Боевое"- филиал ФГБНУ "Омский АНЦ"*</t>
  </si>
  <si>
    <t>Боевчанка</t>
  </si>
  <si>
    <t>тел.: 8(38173) 53-137</t>
  </si>
  <si>
    <t>Омская 36</t>
  </si>
  <si>
    <t>Омская 38</t>
  </si>
  <si>
    <t>Омская 35</t>
  </si>
  <si>
    <t>Уралосибирская</t>
  </si>
  <si>
    <t>Саша</t>
  </si>
  <si>
    <t>ПР3</t>
  </si>
  <si>
    <t>Иртыш 33</t>
  </si>
  <si>
    <t>Сибур 2</t>
  </si>
  <si>
    <t xml:space="preserve">Соя </t>
  </si>
  <si>
    <t>Черемшанка</t>
  </si>
  <si>
    <t>ССЭ</t>
  </si>
  <si>
    <t>ФГБНУ «Омский АНЦ» (ОПССЗ п. Новоуральский)</t>
  </si>
  <si>
    <t>Омская 42</t>
  </si>
  <si>
    <t>Уралосибирская 2</t>
  </si>
  <si>
    <t>Омский корунд</t>
  </si>
  <si>
    <t>Омский малахит</t>
  </si>
  <si>
    <t>ПР2</t>
  </si>
  <si>
    <t>Омский 95</t>
  </si>
  <si>
    <t xml:space="preserve">РС2 </t>
  </si>
  <si>
    <t>Пшеница яровая</t>
  </si>
  <si>
    <t>Кунгурский округ, Хозяшева Светлана Васильевна, т. 89526611689</t>
  </si>
  <si>
    <t>Блиц</t>
  </si>
  <si>
    <t>Кировский</t>
  </si>
  <si>
    <t>Грива</t>
  </si>
  <si>
    <t>3,4,9</t>
  </si>
  <si>
    <t>Каменка</t>
  </si>
  <si>
    <t>Уральский</t>
  </si>
  <si>
    <t>4,7,11</t>
  </si>
  <si>
    <t>Подмосковный</t>
  </si>
  <si>
    <t>КФХ Генералов В.Н.</t>
  </si>
  <si>
    <t>Ординский округ, Генералов Валерий Николаевич, т. 89223552719</t>
  </si>
  <si>
    <t>Горох</t>
  </si>
  <si>
    <t>1,2,3,4,5,7,9,10,11,12</t>
  </si>
  <si>
    <t>Льговская 22</t>
  </si>
  <si>
    <t>1,2,4,5,6,7,8,9,12</t>
  </si>
  <si>
    <t>СФНЦА РАН</t>
  </si>
  <si>
    <t>КРАСНООБСКИЙ</t>
  </si>
  <si>
    <t>СИБНИИК 9</t>
  </si>
  <si>
    <t>7,9,10,11</t>
  </si>
  <si>
    <t>ООО " Сибирская Нива"</t>
  </si>
  <si>
    <t>ЭН АРГУМЕНТ</t>
  </si>
  <si>
    <t>633571, НСО, Маслянинский район, с. Пайвино, ул. Центральная, 2, Ляхов Сергей Александрович, Пакараев Владимир,  сот. 8-965-824-05-04, (383) 47-44-290, e-mail: nadezhda.merzlyakova@ekoniva-apk.com</t>
  </si>
  <si>
    <t xml:space="preserve">Тимофеевка луговая </t>
  </si>
  <si>
    <t>ТАВДА</t>
  </si>
  <si>
    <t>1,2,4,10,11,12</t>
  </si>
  <si>
    <t>РОКЕТ</t>
  </si>
  <si>
    <t>2,3,4,5,6,7,9,10</t>
  </si>
  <si>
    <t>ТРЕНДИ</t>
  </si>
  <si>
    <t>ООО "Соколово"</t>
  </si>
  <si>
    <t>ЭКСТРА</t>
  </si>
  <si>
    <t>ТАРСКАЯ 12</t>
  </si>
  <si>
    <t>ГРАННИ</t>
  </si>
  <si>
    <t>КАТУНЬ</t>
  </si>
  <si>
    <t>КАЛИКСО</t>
  </si>
  <si>
    <t>2,10,12</t>
  </si>
  <si>
    <t>ПЕКСЕСО</t>
  </si>
  <si>
    <t>АНТАРЕС</t>
  </si>
  <si>
    <t>3,4,5,7,9,10,11,12</t>
  </si>
  <si>
    <t>ФАВОРИТ</t>
  </si>
  <si>
    <t>2,3,4,5,7,9,10,11</t>
  </si>
  <si>
    <t>Красноярский край</t>
  </si>
  <si>
    <t>ОАО "Птицефабрика Заря"</t>
  </si>
  <si>
    <t>Пшеница яровая мягкая</t>
  </si>
  <si>
    <t>Новосибирская 15</t>
  </si>
  <si>
    <t>9, 10, 11</t>
  </si>
  <si>
    <t>ОАО "Прицефабрика "Заря", п.Емельяново, ул.Спортивная, 5.  p.zarya2011@yandex.ru  Гл.агроном Иов Алексей Валентинович 8 923 015 16 73, завэлитхоз Данилова Екатерина Александровна 8 923 341 46 70.</t>
  </si>
  <si>
    <t>Новосибирская 16</t>
  </si>
  <si>
    <t>10, 11</t>
  </si>
  <si>
    <t>Новосибирская 31</t>
  </si>
  <si>
    <t>Новосибирская 41</t>
  </si>
  <si>
    <t>Всего пшеницы</t>
  </si>
  <si>
    <t>Биом</t>
  </si>
  <si>
    <t>Саян</t>
  </si>
  <si>
    <t>КАМЕЛЕОН</t>
  </si>
  <si>
    <t>Арабелла</t>
  </si>
  <si>
    <t>ОАО "Птицефабрика "Заря", торговый представитель Дорогой Андрей Анатольевич</t>
  </si>
  <si>
    <t>Вельвет</t>
  </si>
  <si>
    <t>4, 5, 6, 7, 10</t>
  </si>
  <si>
    <t>Лумп</t>
  </si>
  <si>
    <t>3, 5, 7</t>
  </si>
  <si>
    <t>Готик</t>
  </si>
  <si>
    <t>5, 6</t>
  </si>
  <si>
    <t>Всего гороха</t>
  </si>
  <si>
    <t>ООО "ОПХ Солянское"</t>
  </si>
  <si>
    <t>Агроном Соколов Виталий Юрьевич 89135754315, 88002016137</t>
  </si>
  <si>
    <t>АО "КСС"</t>
  </si>
  <si>
    <t>АЛТАЙСКАЯ 70</t>
  </si>
  <si>
    <t>663631, Красноярский край, Канский район, с. Бражное, ул. Коростелева, 31 Юферов Сергей Леонидович, тел. 89831411422, uferov.sergey@k-yarsk.ru</t>
  </si>
  <si>
    <t>АО "Солгон"</t>
  </si>
  <si>
    <t>Главный агроном Шеваренков Игорь Николаевич тел: 8 953 596 1233                  e-mail: solgonsemena@mail.ru</t>
  </si>
  <si>
    <t>Рапс</t>
  </si>
  <si>
    <t>Антарес</t>
  </si>
  <si>
    <t>Эребус</t>
  </si>
  <si>
    <t>АО "Искра"</t>
  </si>
  <si>
    <t>пшеница</t>
  </si>
  <si>
    <t>Главный агроном Сибгатулин Равиль Рашидович тел. 8902 923 8318 e-mail: info@zao-iskra.ru</t>
  </si>
  <si>
    <t>ООО Агрофирма "Учумская"</t>
  </si>
  <si>
    <t>Главный агроном Зубцов Николай Сергеевич тел. 8923 352 5026 e-mail:  agrouchum@mail.ru</t>
  </si>
  <si>
    <t>ООО "Колос"</t>
  </si>
  <si>
    <t>Главный агроном Антощенко Сергей Алексеевич  тел. 8923 297 1477 e-mail:  oookolos24@mail.ru</t>
  </si>
  <si>
    <t>ОПХ "Михайловское" - филиал ФИЦ КНЦ СО РАН</t>
  </si>
  <si>
    <t>Директор Рябичев Алексей Петрович  тел. 8923 300 9443          e-mail:  ophklyueva@mail.ru</t>
  </si>
  <si>
    <t>СИГ</t>
  </si>
  <si>
    <t>рапс</t>
  </si>
  <si>
    <t>Надежный 92</t>
  </si>
  <si>
    <t>Сибирский</t>
  </si>
  <si>
    <t>Наименование НИИ, селекцентров,сем, хозяйств, комм,организаций</t>
  </si>
  <si>
    <t>10,11</t>
  </si>
  <si>
    <t>10,12</t>
  </si>
  <si>
    <t>632387, НСО, Баганский район, с. Мироновка, ул. Центральная, 34, Капицкий Виктор Николаевич, тел. (383) 533-41-91, 8-903-903-18-11, e-mail: mironovka47@mail.ru</t>
  </si>
  <si>
    <t>НСО, Новосибирский район, Гасанов Паша Гусейнович, тел. 8-903-901-86-15, (383) 293-12-71 e-mail: semena-sibiri@yandex.ru</t>
  </si>
  <si>
    <t>1,5</t>
  </si>
  <si>
    <t>0,2</t>
  </si>
  <si>
    <t>0,1</t>
  </si>
  <si>
    <t>630514, НСО, Новосибирский район, с. Алексеевка, ул. Майская, 2/1, Тевлюков Геннадий Афанасьевич, тел. 8-903-905-23-26, (383)221-39-13, 220-85-76, 220-87-31e-mail: semena54@yandex.ru</t>
  </si>
  <si>
    <t>4,9</t>
  </si>
  <si>
    <t>3,5</t>
  </si>
  <si>
    <t xml:space="preserve">633168,НСО, Колыванский район, с. Соколово, ул. Ленина, дом 25, офис 207, Степанов Сергей Анатольевич,  тел.(383)523-14-14, 8-903-933-56-55  
e-mail.ru  sokolovo-seeds@mail.ru </t>
  </si>
  <si>
    <t>5,7</t>
  </si>
  <si>
    <t>5,12</t>
  </si>
  <si>
    <t>3,5,10</t>
  </si>
  <si>
    <t>ИП глава КФХ Царик А.Я.</t>
  </si>
  <si>
    <t>632653, НСО, Коченевский район, с. Целинное, ул. Центральная, 5, Царик Александр Яковлевич 8-960-790-29-03, e-mail: ooosvetlana2013@mail.ru</t>
  </si>
  <si>
    <t>Колхоз имени ХХ съезда КПСС</t>
  </si>
  <si>
    <t>ТАЯ</t>
  </si>
  <si>
    <t>3,4</t>
  </si>
  <si>
    <t>633445, НСО, Тогучинский район, с. Владимировка, ул. Озерная, 15, Каменев Виталий Александрович, 8-923-254-01-57, (383)-40-39-636, e-mail: 20kpss.tog@mail.ru, xxkam@list.ru</t>
  </si>
  <si>
    <t>ДАНКО</t>
  </si>
  <si>
    <t>6,8,10</t>
  </si>
  <si>
    <t>АНКА</t>
  </si>
  <si>
    <t>КИЮРА</t>
  </si>
  <si>
    <t>6,8</t>
  </si>
  <si>
    <t>ЯРИЛО</t>
  </si>
  <si>
    <t>4,5,7,9,10</t>
  </si>
  <si>
    <t>ОРКЕСТРА</t>
  </si>
  <si>
    <t>Яровая пшеница</t>
  </si>
  <si>
    <t>Никон</t>
  </si>
  <si>
    <t>Экада 214</t>
  </si>
  <si>
    <t>Экада 70</t>
  </si>
  <si>
    <t>2, 3, 4, 5</t>
  </si>
  <si>
    <t>Надежный</t>
  </si>
  <si>
    <t>Яков</t>
  </si>
  <si>
    <t>Суперэлита</t>
  </si>
  <si>
    <t>СПК "ХОХЛОМА"</t>
  </si>
  <si>
    <t>3, 4</t>
  </si>
  <si>
    <t>Фаленец</t>
  </si>
  <si>
    <t>Ирень</t>
  </si>
  <si>
    <t>1, 2, 3, 4, 9, 10, 11</t>
  </si>
  <si>
    <t>1, 2, 3, 4, 10, 11, 12</t>
  </si>
  <si>
    <t>ООО "ШАТОВКА"</t>
  </si>
  <si>
    <t>ВОЛЖАНИН 50</t>
  </si>
  <si>
    <t>САНМАРИН 452</t>
  </si>
  <si>
    <t>МЕЗЕНКА</t>
  </si>
  <si>
    <t>ОРЛЕЯ</t>
  </si>
  <si>
    <t>ПР-2</t>
  </si>
  <si>
    <t>ОСМОНЬ</t>
  </si>
  <si>
    <t>21,5 руб./кг</t>
  </si>
  <si>
    <t>Трио</t>
  </si>
  <si>
    <t>Белла</t>
  </si>
  <si>
    <t>1,2,3,4,5,7,8,9,10,11,12</t>
  </si>
  <si>
    <t>Азурит</t>
  </si>
  <si>
    <t xml:space="preserve">Вика посевная </t>
  </si>
  <si>
    <t>ФГБНУ "Омский АНЦ"</t>
  </si>
  <si>
    <t>Памяти Суслякова</t>
  </si>
  <si>
    <t>ФГБНУ "Омский АНЦ"     (НПХ "Омское")</t>
  </si>
  <si>
    <t>ФГБНУ "Омский АНЦ"      (ОСЗ г.Тара)</t>
  </si>
  <si>
    <t>Иртыш 21</t>
  </si>
  <si>
    <t>Уран</t>
  </si>
  <si>
    <t>т.: 8-923-685-47-77</t>
  </si>
  <si>
    <t>КФХ Говин А.Г.</t>
  </si>
  <si>
    <t>ОмГАУ 100</t>
  </si>
  <si>
    <t>Элемент 22</t>
  </si>
  <si>
    <t>ЭФ 22</t>
  </si>
  <si>
    <t>Нива 55</t>
  </si>
  <si>
    <t>Шукшинка</t>
  </si>
  <si>
    <t>Безенчукская золотистая</t>
  </si>
  <si>
    <t>7,8,9</t>
  </si>
  <si>
    <t>Янтарь</t>
  </si>
  <si>
    <t>4,7,10</t>
  </si>
  <si>
    <t>Золотистая</t>
  </si>
  <si>
    <t>КФХ Безукладов В.В.</t>
  </si>
  <si>
    <t>т.: 8-908-314-67-67</t>
  </si>
  <si>
    <t>РОСС 190 МВ</t>
  </si>
  <si>
    <t>3,4,5,7,8,10</t>
  </si>
  <si>
    <t>РОСС 140 МВ</t>
  </si>
  <si>
    <t>5,7,9,10,11</t>
  </si>
  <si>
    <t>Омский 99</t>
  </si>
  <si>
    <t>ООО "Астра-Кеми"</t>
  </si>
  <si>
    <t>Цезарь</t>
  </si>
  <si>
    <t>т.: 8-915-054-41-86</t>
  </si>
  <si>
    <t>Престиж</t>
  </si>
  <si>
    <t>ООО "Удобное"</t>
  </si>
  <si>
    <t>т.: 8-953-393-77-75</t>
  </si>
  <si>
    <t>Илим</t>
  </si>
  <si>
    <t>ООО "Чистое"</t>
  </si>
  <si>
    <t>Лидер 80</t>
  </si>
  <si>
    <t>т.: 8-953-398-58-78</t>
  </si>
  <si>
    <t>Батька</t>
  </si>
  <si>
    <t>19 руб./кг</t>
  </si>
  <si>
    <t>20 руб./кг</t>
  </si>
  <si>
    <t>Графиня</t>
  </si>
  <si>
    <t>16 руб/кг</t>
  </si>
  <si>
    <t>Красноуфимская 137</t>
  </si>
  <si>
    <t>2,4,12</t>
  </si>
  <si>
    <t>23 руб./кг</t>
  </si>
  <si>
    <t>ООО "Агрофирма Острожка"</t>
  </si>
  <si>
    <t>Пшеница озимая</t>
  </si>
  <si>
    <t>Немчиновская-85</t>
  </si>
  <si>
    <t>АО Агрофирма "Сергеевское"</t>
  </si>
  <si>
    <t>ООО "Румянцевское"</t>
  </si>
  <si>
    <t>ООО "ВЕСНА 52"</t>
  </si>
  <si>
    <t>Неман</t>
  </si>
  <si>
    <t>ООО "АФ "ПРИВОЛЬЕ"</t>
  </si>
  <si>
    <t>Лук-севок</t>
  </si>
  <si>
    <t>Штуттгартер Ризен</t>
  </si>
  <si>
    <t>3, 4, 7, 11</t>
  </si>
  <si>
    <t>ООО "Меркуши -Агро"</t>
  </si>
  <si>
    <t>Пермский местный</t>
  </si>
  <si>
    <t>400 тыс/т</t>
  </si>
  <si>
    <t>Частинский округ, Кузнецов Александр Олегович, т. 8028333024</t>
  </si>
  <si>
    <t>БЕЛОГОР</t>
  </si>
  <si>
    <t xml:space="preserve">ООО "АГРОМИКС", 396830, Воронежская область, р.п. Хохольский, с. Хохол, пер. Сосновый, д. 4, офис 1 </t>
  </si>
  <si>
    <t>ВОРОНЕЖСКИЙ 643</t>
  </si>
  <si>
    <t>8-920-418-88-00</t>
  </si>
  <si>
    <t>САРАТОВСКОЕ ЖЕЛТОЕ</t>
  </si>
  <si>
    <t>ЗЕМЛЯЧКА</t>
  </si>
  <si>
    <t>ОСМАНЬ</t>
  </si>
  <si>
    <t>НАВИГАТОР</t>
  </si>
  <si>
    <t>Контактные данные (Ф.И.О., телефон, почтовый ящик)</t>
  </si>
  <si>
    <t>Республика Башкортостан</t>
  </si>
  <si>
    <t>Ульяновская 105</t>
  </si>
  <si>
    <t>8 927 30 84 007              Рамиль Юнирович Юсупов</t>
  </si>
  <si>
    <t>ООО"Восход" Республика Башкортостан Давлекановский район,с.Поляковка,ул.Поляковская ,д.12.тел.8(34768)3-61-33 бух.;89608028590директор;89659299676гл.агроном</t>
  </si>
  <si>
    <t>Бурлак</t>
  </si>
  <si>
    <t>3,4,7,9</t>
  </si>
  <si>
    <t>Архат</t>
  </si>
  <si>
    <t>2,4,7,9</t>
  </si>
  <si>
    <t>Томас</t>
  </si>
  <si>
    <t>4,9,10,11</t>
  </si>
  <si>
    <t>Отрада</t>
  </si>
  <si>
    <t>9,10,12</t>
  </si>
  <si>
    <t>Инзерская</t>
  </si>
  <si>
    <t>Скипетр</t>
  </si>
  <si>
    <t>2,3,4,5,6,7,8,9,10,11,12</t>
  </si>
  <si>
    <t>Экада 258</t>
  </si>
  <si>
    <t>ИПГКФХ"Габдрахманов Гаяз Баязитович",Республика Башкортостан Давлекановский район,с.Чуюнчи,ул.Шоссейная ,д.15.тел.8(34768)3-45-45 бух.;89373589100;89279477718гл.агроном</t>
  </si>
  <si>
    <t>Вика яровая</t>
  </si>
  <si>
    <t xml:space="preserve">Лейтер Е.Г. </t>
  </si>
  <si>
    <t>Экада-113</t>
  </si>
  <si>
    <t xml:space="preserve">Элита </t>
  </si>
  <si>
    <t>Привалов А.З.</t>
  </si>
  <si>
    <t xml:space="preserve">Подсолнечник </t>
  </si>
  <si>
    <t xml:space="preserve">Енисей </t>
  </si>
  <si>
    <t>Искандаров Т.Т.</t>
  </si>
  <si>
    <t xml:space="preserve">Всадник </t>
  </si>
  <si>
    <t>Силантий</t>
  </si>
  <si>
    <t>9,       10</t>
  </si>
  <si>
    <t>89659294309 Горошко Олег Иванович,</t>
  </si>
  <si>
    <t>Гренада</t>
  </si>
  <si>
    <t>Радуга</t>
  </si>
  <si>
    <t xml:space="preserve">Фатхуллин Р. А.          тел:79371578252    </t>
  </si>
  <si>
    <t>4,7,9,9</t>
  </si>
  <si>
    <t>Вика озимая</t>
  </si>
  <si>
    <t>Глинковская</t>
  </si>
  <si>
    <t>Фаленская 4</t>
  </si>
  <si>
    <t>Люцерна</t>
  </si>
  <si>
    <t>Сарга</t>
  </si>
  <si>
    <t>1,2,3,4,7,9,10,11</t>
  </si>
  <si>
    <t>8 917 333 37 11, kfhvaliev@mail.ru</t>
  </si>
  <si>
    <t xml:space="preserve">Ячмень яровой </t>
  </si>
  <si>
    <t>Новоершовская</t>
  </si>
  <si>
    <t>Юсупова Елена Маратовна                        8 927 935 57 55</t>
  </si>
  <si>
    <t>Вакула</t>
  </si>
  <si>
    <t>Нарат</t>
  </si>
  <si>
    <t>3,5,7,9,10</t>
  </si>
  <si>
    <t>Субаев Рамил Ирекович   8 909 349 62 52                          8 960 380 20 10</t>
  </si>
  <si>
    <t>Конопля</t>
  </si>
  <si>
    <t>Надежда</t>
  </si>
  <si>
    <t>39.</t>
  </si>
  <si>
    <t>Кинельская Юбилейная</t>
  </si>
  <si>
    <t>89174639708 Рахаев Андрей Федорович</t>
  </si>
  <si>
    <t>Безенчукская Крепость</t>
  </si>
  <si>
    <t>Ясенка</t>
  </si>
  <si>
    <t>89603860546 Саяхов Тимур Аслямович</t>
  </si>
  <si>
    <t>ГРАЦИЯ</t>
  </si>
  <si>
    <t>3,4,7</t>
  </si>
  <si>
    <t>675000, Амурская область, г. Благовещенск, ул. Студенческая, д. 28 E-mail:  a.v.garbuzov@mail.ru</t>
  </si>
  <si>
    <t>676912, Амурская область, Ивановский район, с. Ивановка, ул. Кирова. д. 68 ysvg@mail.ru</t>
  </si>
  <si>
    <t>ЭН Аурум</t>
  </si>
  <si>
    <t>ООО "Восточный"</t>
  </si>
  <si>
    <t>Волма</t>
  </si>
  <si>
    <t>3, 5, 9, 12</t>
  </si>
  <si>
    <t>675000, Амурская область, г. Благовещенск, ул. Зейская. д. 301, офис 104, 89098843333@mail.ru</t>
  </si>
  <si>
    <t>Рось</t>
  </si>
  <si>
    <t>5, 12</t>
  </si>
  <si>
    <t>ООО "Казанское"</t>
  </si>
  <si>
    <t>СК Аврора</t>
  </si>
  <si>
    <t>3, 5, 6, 7, 8</t>
  </si>
  <si>
    <t>676361, Амурская область, Серышевский район, с. Казанка, ул. Кирова. д. 14 E - mail: buh-kazansky@mail.ru</t>
  </si>
  <si>
    <t>СК Алекса</t>
  </si>
  <si>
    <t>5, 6, 7, 8, 12</t>
  </si>
  <si>
    <t>Бара</t>
  </si>
  <si>
    <t>ФГБНУ ФНЦ ВНИИ сои</t>
  </si>
  <si>
    <t>675027, Амурская область, г. Благовещенск, Игнатьевское шоссе, д. 19, г. Благовещенск, E-mail: amursoja@gmail.com</t>
  </si>
  <si>
    <t>ИП ГКФХ Арутюнян Л.А.</t>
  </si>
  <si>
    <t>Арюна</t>
  </si>
  <si>
    <t>11, 12</t>
  </si>
  <si>
    <t>676850, Амурская область, Белогорский район, с. Лукьяновка, ул. Советская, 25 E-mail: vetta77@mail.ru</t>
  </si>
  <si>
    <t>Алей</t>
  </si>
  <si>
    <t>3,4,5,6,7,8,9,10,11,12</t>
  </si>
  <si>
    <t>РСТ</t>
  </si>
  <si>
    <t>Юнона</t>
  </si>
  <si>
    <t>ФГБНУ НЦЗ им. П.П. Лукьяненко</t>
  </si>
  <si>
    <t>Кр 295 АМВ</t>
  </si>
  <si>
    <t>Раннеспелый</t>
  </si>
  <si>
    <t>Росс 186 МВ</t>
  </si>
  <si>
    <t>Росс 138 МВ</t>
  </si>
  <si>
    <t>Дебютный</t>
  </si>
  <si>
    <t>Киюра</t>
  </si>
  <si>
    <t>Яровой горох</t>
  </si>
  <si>
    <t>3,4,5,6,7,10</t>
  </si>
  <si>
    <t>2,3,6,8,9,10</t>
  </si>
  <si>
    <t>Кулич</t>
  </si>
  <si>
    <t>Блеск</t>
  </si>
  <si>
    <t>350012, г. Краснодар, ул. Лукьяненко 38 тел. +7(861) 222-15-61</t>
  </si>
  <si>
    <t>Горлинка</t>
  </si>
  <si>
    <t>Ника</t>
  </si>
  <si>
    <t>Таврион</t>
  </si>
  <si>
    <t>Бирюза</t>
  </si>
  <si>
    <t>Даник</t>
  </si>
  <si>
    <t>5,6,9,10</t>
  </si>
  <si>
    <t xml:space="preserve">Таблица 1 . База данных семян сортов отечественной селекции  сельскохозяйственных культур  </t>
  </si>
  <si>
    <t>Наименование НИИ, селекцентров, сем.хозяйств,  комм.организаций</t>
  </si>
  <si>
    <t>Республика Татарстан</t>
  </si>
  <si>
    <t>Эндан</t>
  </si>
  <si>
    <t>Раушан</t>
  </si>
  <si>
    <t>Ульяновец</t>
  </si>
  <si>
    <t>3,4,6,7</t>
  </si>
  <si>
    <t>ООО"ЧЕРЕМШАНАГРО"</t>
  </si>
  <si>
    <t>20000руб, в Бегбегах</t>
  </si>
  <si>
    <t>Нур</t>
  </si>
  <si>
    <t>ФИЦ КазНЦ РАН Тат НИИИсх</t>
  </si>
  <si>
    <t>Фрегат</t>
  </si>
  <si>
    <t>Тел: 8(843)2778117,эл.почта tatnivabug@mail.ru</t>
  </si>
  <si>
    <t>Салават</t>
  </si>
  <si>
    <t>Балкыш</t>
  </si>
  <si>
    <t>Юлдаш</t>
  </si>
  <si>
    <t>ИП Хабибуллина Л.Г.</t>
  </si>
  <si>
    <t>89172406643, Lisax04@mail.ru</t>
  </si>
  <si>
    <t>Гюзель</t>
  </si>
  <si>
    <t>ООО "Глобус"</t>
  </si>
  <si>
    <t>89510696505, globuss116@yandex.ru</t>
  </si>
  <si>
    <t>ООО «Цильна»</t>
  </si>
  <si>
    <t xml:space="preserve">Тел: 88437539321, эл.почта: ooo.cilna@rambler.ru </t>
  </si>
  <si>
    <t>Экада 113</t>
  </si>
  <si>
    <t>Изумруда</t>
  </si>
  <si>
    <t>АО Алан</t>
  </si>
  <si>
    <t>тел: 8(84360)54118 почта: ao_alan@bk.ru</t>
  </si>
  <si>
    <t>вика</t>
  </si>
  <si>
    <t xml:space="preserve">ООО им Тимирязева </t>
  </si>
  <si>
    <t xml:space="preserve">Нур </t>
  </si>
  <si>
    <t>Тел: 89874235943, эл.почта: elitabiz@yandex.ru</t>
  </si>
  <si>
    <t>ПР-4</t>
  </si>
  <si>
    <t>Усатый кормовой</t>
  </si>
  <si>
    <t xml:space="preserve">ООО СХП Татарстан </t>
  </si>
  <si>
    <t>Тел. 89874228748  эл.почта: ooo_tatarstan@mail.ru</t>
  </si>
  <si>
    <t>Ульяновская-105</t>
  </si>
  <si>
    <t>СХПК Кызыл юл</t>
  </si>
  <si>
    <t>Тел:891770285994, эл.почта: cutai@rambler.ru</t>
  </si>
  <si>
    <t>25 руб/кг</t>
  </si>
  <si>
    <t>90 руб/кг</t>
  </si>
  <si>
    <t>3,5,6,7,8,9,10,11,12</t>
  </si>
  <si>
    <t>ДИКУЛЬ</t>
  </si>
  <si>
    <t>3,4,5,6,7,9,10,12</t>
  </si>
  <si>
    <t>ООО "ЭКОНИВА-СЕМЕНА", Воронежская область, Лискинский район,
 с. Щучье, ул. Советская, д. 33</t>
  </si>
  <si>
    <t>Катюша</t>
  </si>
  <si>
    <t>4, 10</t>
  </si>
  <si>
    <t>ООО "Агротехмаркет"</t>
  </si>
  <si>
    <t>Катэк</t>
  </si>
  <si>
    <t>т.:8-913-967-18-35</t>
  </si>
  <si>
    <t>Обская 16</t>
  </si>
  <si>
    <t>1,2,3.4,7,9,10,11</t>
  </si>
  <si>
    <t>ООО "Агропром"</t>
  </si>
  <si>
    <t>АО "Нива"</t>
  </si>
  <si>
    <t>тел.: 8(38172)-3-17-67</t>
  </si>
  <si>
    <t>Северянин</t>
  </si>
  <si>
    <t>607610, Богородский м.о., с. Каменки, ул. Молодежная, д.27, тел.: 8-831-70-4-11-25</t>
  </si>
  <si>
    <t>ООО «ПЗ «ПУШКИНСКОЕ»</t>
  </si>
  <si>
    <t xml:space="preserve"> 607940, Б.Болдинский м.о., с. Болдино, ул. Красная,93 тел./факс: 8 (831)38-237-43, сот. 8-915-958-39-22</t>
  </si>
  <si>
    <t>3, 4, 7, 9, 10</t>
  </si>
  <si>
    <t>606308, Дальнеконстантиновский м.о., с. Румянцево, ул. Центральная, д. 7, тел.: +7(831) 683-82-34</t>
  </si>
  <si>
    <t>606310, Дальнеконстантиновский м.о, с. Румянцево, ул. Полевая, д. 10, тел.: +7(908)736-25-54</t>
  </si>
  <si>
    <t>606575, Ковернинский м.о., с. Хохлома, ул. Центральная, д. 1, тел.: 8(831)57-2-42-16, сот. 8-904-058-36-76</t>
  </si>
  <si>
    <t>АО Агрофирма "Нива"</t>
  </si>
  <si>
    <t>Ладья</t>
  </si>
  <si>
    <t>2, 3, 4</t>
  </si>
  <si>
    <t>606231, Нижегородская обл., Лысковский м.о, с. Нива, ул. Солдатова, д. 8, тел.: +7 (831)493-43-25, +7 (83149) 3-43-04</t>
  </si>
  <si>
    <t>Сударыня</t>
  </si>
  <si>
    <t>1, 2, 3, 4</t>
  </si>
  <si>
    <t>РАССВЕТ</t>
  </si>
  <si>
    <t>1,10,11,12</t>
  </si>
  <si>
    <t>ОБСКОЙ ГИГАНТ</t>
  </si>
  <si>
    <t>ЛИРА</t>
  </si>
  <si>
    <t>НОВОСИБИРСКАЯ 84</t>
  </si>
  <si>
    <t>СИБИРСКИЕ</t>
  </si>
  <si>
    <t>ОС,ПР1</t>
  </si>
  <si>
    <t>ООО " Рубин"</t>
  </si>
  <si>
    <t>632921, НСО, Краснозерский район, п. Калиновский, ул. Лебяжья 5, Гросуль Александр Николаевич,  тел. 8(383) 57-69-202 сот. 292-00-12 e-mail: kras-rubin@rambler.ru, Мананков Вячеслав Сергеевич 8-913-916-49-71</t>
  </si>
  <si>
    <t>УРАЛОСИБИРСКАЯ</t>
  </si>
  <si>
    <t>4,7,9,10,12</t>
  </si>
  <si>
    <t>ТОБОЛЬСКАЯ СТЕПНАЯ</t>
  </si>
  <si>
    <t>ПРЕДГОРНАЯ</t>
  </si>
  <si>
    <t>МАДОННА</t>
  </si>
  <si>
    <t>2,3,5,6,7,10,11</t>
  </si>
  <si>
    <t>632770, НСО, Баганский район, с. Баган, ул. Свердлова 59, Стрельцов Николай Александрович, тел. 8(383) 53-22-009, 53-21-142, e-mail: oao.severo-kulundinskoe@yandex.ru, Новиков Александр Викторович Викторович 8-962-837-80-25</t>
  </si>
  <si>
    <t>ООО "Золотой колос"</t>
  </si>
  <si>
    <t>633331, НСО, Болотнинский район, с. Светлая поляна, пер. Центральный,4, Сафронова Наталья Нафталиновна, 8-913-928-68-40,  e-mail: safronova.62@mail.ru</t>
  </si>
  <si>
    <t>Таблица 1 . База данных семян сортов отечественной селекции  сельскохозяйственных культур  на 09.02.2026</t>
  </si>
  <si>
    <t>База данных отечественных семян на реализацию в 2026 году по Липецкой области</t>
  </si>
  <si>
    <t>Липецкая область</t>
  </si>
  <si>
    <t>ЛНИИР- филиал ФГБНУ ФНЦ ВНИИМК</t>
  </si>
  <si>
    <t>РАПСОДИЯ</t>
  </si>
  <si>
    <t>8 (4742) 34-63-61                    8-919-163-80-60</t>
  </si>
  <si>
    <t>СПУТНИК КЛ</t>
  </si>
  <si>
    <t>БАРГУЗИН</t>
  </si>
  <si>
    <t>5,6,7,9,11</t>
  </si>
  <si>
    <t>филиал ФГБУ "Госсорткомиссия по Липецкой и Орловской областям</t>
  </si>
  <si>
    <t>8 (4742) 75-43-09                    8-920-246-16-39</t>
  </si>
  <si>
    <t>ЛМ 98</t>
  </si>
  <si>
    <t>4,5,7,11</t>
  </si>
  <si>
    <t>ООО "Золотая Нива"</t>
  </si>
  <si>
    <t>КФХ "Приволье 1"</t>
  </si>
  <si>
    <t>8(4742) 75-41-68                                           8-905-045-77-53</t>
  </si>
  <si>
    <t>АРЭНС</t>
  </si>
  <si>
    <t>ИП глава КФХ Плохих В.Д.</t>
  </si>
  <si>
    <t>Люпин белый</t>
  </si>
  <si>
    <t>ГАНА</t>
  </si>
  <si>
    <t>8-915-552-92-85</t>
  </si>
  <si>
    <t>ТИМИРЯЗЕВСКИЙ</t>
  </si>
  <si>
    <t>ООО ССЦ "Семенной стандарт"</t>
  </si>
  <si>
    <t>Гамбит</t>
  </si>
  <si>
    <t>8-900-595-63-87</t>
  </si>
  <si>
    <t>ООО "СБТР"</t>
  </si>
  <si>
    <t>8-910-739-01-81</t>
  </si>
  <si>
    <t>КФХ "Байгора"</t>
  </si>
  <si>
    <t>БЕЛГОРОДСКАЯ 7</t>
  </si>
  <si>
    <t>8-960-145-39-78</t>
  </si>
  <si>
    <t>БЕЛГОРОДСКАЯ 8</t>
  </si>
  <si>
    <t>ВИКТОРИЯ</t>
  </si>
  <si>
    <t>ООО "АГРОФИРМА ТРИО"</t>
  </si>
  <si>
    <t>ОРДЕН</t>
  </si>
  <si>
    <t>8-960-159-42-80</t>
  </si>
  <si>
    <t>ООО "Карамышевское"</t>
  </si>
  <si>
    <t>8-920-545-58-23</t>
  </si>
  <si>
    <t>ООО "Агротек -Промцентр"</t>
  </si>
  <si>
    <t>КОРРИФИ</t>
  </si>
  <si>
    <t>8-919-160-27-16</t>
  </si>
  <si>
    <t>МИЛЛ РИФ</t>
  </si>
  <si>
    <t>5</t>
  </si>
  <si>
    <t>ООО "КАНСИДС</t>
  </si>
  <si>
    <t>Альберта</t>
  </si>
  <si>
    <t>8-950-785-26-12</t>
  </si>
  <si>
    <t>ООО ССК "Смена"</t>
  </si>
  <si>
    <t>ЛАРЕЦ</t>
  </si>
  <si>
    <t>2,3,5,6,7,10,11,12</t>
  </si>
  <si>
    <t>8-900-989-01-39</t>
  </si>
  <si>
    <t>ИП Кахиани Я. Ю.</t>
  </si>
  <si>
    <t>8-915-907-00-01</t>
  </si>
  <si>
    <t>ИП глава КФХ Архипцев С.Н.</t>
  </si>
  <si>
    <t>БРИГАНТИНА</t>
  </si>
  <si>
    <t>8-906-685-40-57</t>
  </si>
  <si>
    <t>ВИКРОС</t>
  </si>
  <si>
    <t>НОВОСЕЛ</t>
  </si>
  <si>
    <t>2,3,4,7,9</t>
  </si>
  <si>
    <t>ООО «Деметра»</t>
  </si>
  <si>
    <t>ОЛЬГА</t>
  </si>
  <si>
    <t>3</t>
  </si>
  <si>
    <t>8-905-045-40-42</t>
  </si>
  <si>
    <t>ООО «ЗемлякоФФ Генетикс»</t>
  </si>
  <si>
    <t>БИЛТСТАР</t>
  </si>
  <si>
    <t>8-952-953-44-66</t>
  </si>
  <si>
    <t>4, 7</t>
  </si>
  <si>
    <t>Регион допуска                            (см. в Реестре селекционных достижений)</t>
  </si>
  <si>
    <t>Алтайский край</t>
  </si>
  <si>
    <t>СК АРТИКА</t>
  </si>
  <si>
    <t>СК АЛЕКСА</t>
  </si>
  <si>
    <t>СК АВА</t>
  </si>
  <si>
    <t>СК АВРОРА</t>
  </si>
  <si>
    <t>АЛЬБЕРТА</t>
  </si>
  <si>
    <t>ЮКОН</t>
  </si>
  <si>
    <t>ФГБНУ ФАНЦА</t>
  </si>
  <si>
    <t>Кулундинский 1</t>
  </si>
  <si>
    <t>9, 10</t>
  </si>
  <si>
    <t xml:space="preserve">ООО Золотая Осень </t>
  </si>
  <si>
    <t xml:space="preserve">Дизайн </t>
  </si>
  <si>
    <t xml:space="preserve">договорная </t>
  </si>
  <si>
    <t xml:space="preserve">Гонец </t>
  </si>
  <si>
    <t xml:space="preserve">ИП Стариков П.А </t>
  </si>
  <si>
    <t>Диана</t>
  </si>
  <si>
    <t>3,5,7,9,11</t>
  </si>
  <si>
    <t>Баргузин</t>
  </si>
  <si>
    <t>Алтайская 85</t>
  </si>
  <si>
    <t>Алтайская 70</t>
  </si>
  <si>
    <t>ООО "НПО Алтай"</t>
  </si>
  <si>
    <t>Синтез</t>
  </si>
  <si>
    <t>РСт (F1)</t>
  </si>
  <si>
    <t>7,8,10</t>
  </si>
  <si>
    <t>Атом</t>
  </si>
  <si>
    <t>9; 10</t>
  </si>
  <si>
    <t>Союз</t>
  </si>
  <si>
    <t>7,8,9; 10</t>
  </si>
  <si>
    <t>ООО "Сибагроцентр"</t>
  </si>
  <si>
    <t>7; 8; 9; 10</t>
  </si>
  <si>
    <t>Алтай</t>
  </si>
  <si>
    <t>7,8,9,10</t>
  </si>
  <si>
    <t>Макс</t>
  </si>
  <si>
    <t xml:space="preserve">Белоснежный </t>
  </si>
  <si>
    <t xml:space="preserve">Сириус </t>
  </si>
  <si>
    <t>2,10,11</t>
  </si>
  <si>
    <t>Юбилейный</t>
  </si>
  <si>
    <t>2,3,4,6,9</t>
  </si>
  <si>
    <t>Амулет</t>
  </si>
  <si>
    <t>2,3,4,5,6,7,9,10,11</t>
  </si>
  <si>
    <t>Горчица сарептская</t>
  </si>
  <si>
    <t>Флагман</t>
  </si>
  <si>
    <t>Дизайн</t>
  </si>
  <si>
    <t>КФХ "Наука"</t>
  </si>
  <si>
    <t>4,10,11</t>
  </si>
  <si>
    <t>ООО " Русь"</t>
  </si>
  <si>
    <t>Боярин</t>
  </si>
  <si>
    <t>Большесосновкий округ, т. 89027981413</t>
  </si>
  <si>
    <t>Дымковский</t>
  </si>
  <si>
    <t>1,2,3,4,10,11,13</t>
  </si>
  <si>
    <t>Объем реализации, т</t>
  </si>
  <si>
    <t>Чишминская</t>
  </si>
  <si>
    <t>тел.: 8(3812) 95-53-71</t>
  </si>
  <si>
    <t>Факел</t>
  </si>
  <si>
    <t>ИП ГКФХ Сотников И.В.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</si>
  <si>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630501, НСО, Новосибирский район п.г.т. Краснообск, а/я 276, Челяева Ольга Яковлевна, тел. 8-961-845-22-14, e-mail:finance@sfsca.ru
</t>
  </si>
  <si>
    <t>Группа спелости / ФАО                            (для кукурузы)</t>
  </si>
  <si>
    <t>Объем для реализации, т, п.е (для кукурузы)</t>
  </si>
  <si>
    <t xml:space="preserve">Краснодарский край </t>
  </si>
  <si>
    <t>Кр 370</t>
  </si>
  <si>
    <t>Кемеровская область</t>
  </si>
  <si>
    <t>КХ "Радужное"</t>
  </si>
  <si>
    <t>652182, Кемеровская область-Кузбасс, Мариинский м.о., п. Первомайский, ул. Юбилейная, д. 18, кв. 2                                                                                                                                 Сирота Михаил Анатольевич                                                                                                                               тел.: 8-903-067-47-93, 8-913-333-47-93,                                                                                                                                              e-mail: vms_kem@mail.ru</t>
  </si>
  <si>
    <t>НИЦА</t>
  </si>
  <si>
    <t>КХ "Бекон"</t>
  </si>
  <si>
    <t>ИРЕНЬ</t>
  </si>
  <si>
    <t>1,2,3,4,9,10,11</t>
  </si>
  <si>
    <t xml:space="preserve">652380, Кемеровская область, Промышленновский район, д.Уфимцево, ул.Весенняя, 24                                                                                                                                  Столяров Александр Васильевич                                                                                     Бухгалтерия: 8 (384-42) 7-30-14; Глава: 8-903-944-66-49
e-mail: bekon_5120@mail.ru
</t>
  </si>
  <si>
    <t xml:space="preserve">Кемеровский НИИСХ - филиал СФНЦА РАН
</t>
  </si>
  <si>
    <t>650510, Кемеровская область-Кузбасс, Кемеровский район, п. Новостройка, ул. Центральная 47                                                                                                                               Макшаков Дмитрий Владимирович                                                                                  тел.: 8-995-062-42-19                                                                                                                              e-mail: kemniish@sfsca.ru, buhkemniish@sfsca.ru</t>
  </si>
  <si>
    <t>ГАВРОШ</t>
  </si>
  <si>
    <t>(ЭС) Э</t>
  </si>
  <si>
    <t>КРЕОЛ</t>
  </si>
  <si>
    <t>(РС) РС1</t>
  </si>
  <si>
    <t>МАРУЧАК</t>
  </si>
  <si>
    <t>(ОС) СЭ</t>
  </si>
  <si>
    <t>ОФЕНЯ</t>
  </si>
  <si>
    <t>СИБИРСКИЙ АЛЬЯНС</t>
  </si>
  <si>
    <t>УЛЬГЕНЯ</t>
  </si>
  <si>
    <t>НИКИТА</t>
  </si>
  <si>
    <t>РУЧЕЙ (голозерный)</t>
  </si>
  <si>
    <t>Картофель</t>
  </si>
  <si>
    <t>КЕМЕРОВЧАНИН</t>
  </si>
  <si>
    <t>(ОС) ССЭ</t>
  </si>
  <si>
    <t>КУЗНЕЧАНКА</t>
  </si>
  <si>
    <t>ЛЮБАВА</t>
  </si>
  <si>
    <t>9, 10, 11, 12</t>
  </si>
  <si>
    <t>НЕВСКИЙ</t>
  </si>
  <si>
    <t>1, 2, 3, 4, 5, 6, 7, 8, 9, 10, 11, 12</t>
  </si>
  <si>
    <t>ПАМЯТИ АНТОШКИНОЙ</t>
  </si>
  <si>
    <t>ТАНАЙ</t>
  </si>
  <si>
    <t>Тулеевский</t>
  </si>
  <si>
    <t>4, 10, 11, 12</t>
  </si>
  <si>
    <t>(ЭС) СЭ</t>
  </si>
  <si>
    <t>СК Ава</t>
  </si>
  <si>
    <t>3, 6, 7, 9</t>
  </si>
  <si>
    <t>Алтайский крупнозерный</t>
  </si>
  <si>
    <t>12</t>
  </si>
  <si>
    <t>ФГБОУ ВО Дальневосточный ГАУ</t>
  </si>
  <si>
    <t>Амур</t>
  </si>
  <si>
    <t>675000, Амурская область. г. Благовещенск, ул. Политехническая, д. 86, E-mail: info@dalgau.ru</t>
  </si>
  <si>
    <t>ДальГау 3</t>
  </si>
  <si>
    <t>ООО "Амурагрокомплекс"</t>
  </si>
  <si>
    <t>675002, Амурская область, г. Благовещенск, ул. Амурская, д. 17 E-mail:agro@amuragrokompleks.ru</t>
  </si>
  <si>
    <t>Тобольская</t>
  </si>
  <si>
    <t>ООО ПНФ "Алтайкукуруза"</t>
  </si>
  <si>
    <t>Степная волна</t>
  </si>
  <si>
    <t>ООО Колос-2</t>
  </si>
  <si>
    <t>Даша</t>
  </si>
  <si>
    <t>Девятка</t>
  </si>
  <si>
    <t>Ровесник</t>
  </si>
  <si>
    <t>АО "Орбита"</t>
  </si>
  <si>
    <t>Пшеница мягкая двуручка</t>
  </si>
  <si>
    <t>Вызов</t>
  </si>
  <si>
    <t>год урожая</t>
  </si>
  <si>
    <t>ФГБНУ ФНЦ ЛК ОП НИИЛ</t>
  </si>
  <si>
    <t>лен-долгунец</t>
  </si>
  <si>
    <t>89206952111 Горбатенков Александр Иванович 8(4822)416110 (доб.602) Мельникова Нина Владимировна</t>
  </si>
  <si>
    <t>Атлант</t>
  </si>
  <si>
    <t>Александрит</t>
  </si>
  <si>
    <t>Сурский</t>
  </si>
  <si>
    <t>элита</t>
  </si>
  <si>
    <t>Визит</t>
  </si>
  <si>
    <t>ООО "Предуралье"</t>
  </si>
  <si>
    <t>Пермский округ,
т. 89958645245</t>
  </si>
  <si>
    <t>630501, НСО, Новосибирский район, п.г.т.  Краснообск,а/я 375, тел. (383) 363-49-73, e-mail: sibniirs@bk.ru</t>
  </si>
  <si>
    <t>ЗАО племзавод "Ирмень"</t>
  </si>
  <si>
    <t>633272, НСО, Ордынский район, с. Верх-Ирмень , Агрогородок 17/2,  Альберт Максим Александрович 8-923-113-85-45,  (383) 59- 23-680, e-mail: irmeny.@mail.ru</t>
  </si>
  <si>
    <t>8-960-954-31-09 Студёнов Максим Константинович</t>
  </si>
  <si>
    <t>ООО "АЛТАЙСКАЯ ПРОДОВОЛЬСТВЕННАЯ КОМПАНИЯ"</t>
  </si>
  <si>
    <t>8-962-802-04-83</t>
  </si>
  <si>
    <t>ООО КОМПАНИЯ 'СОЕВЫЙ КОМПЛЕКС' (350038, Г. КРАСНОДАР, УЛ. ФИЛАТОВА, 19/2)</t>
  </si>
  <si>
    <t>3, 4, 5, 6, 7, 9, 10, 11</t>
  </si>
  <si>
    <t>5, 6, 7, 8, 12</t>
  </si>
  <si>
    <t>3, 6, 7, 9</t>
  </si>
  <si>
    <t>3, 5, 6, 7, 8</t>
  </si>
  <si>
    <t>ООО 'КАНСИДС' (119034, МОСКВА, КРОПОТКИНСКИЙ ПЕР., Д. 4, КОМ. 5, ЭТАЖ 4, ПОМЕЩ. 3)</t>
  </si>
  <si>
    <t>ФГБНУ "ФАНЦА" филиал ПЗ Комсомольское</t>
  </si>
  <si>
    <t>Альфа</t>
  </si>
  <si>
    <t>3, 5, 6, 7, 9, 10, 12</t>
  </si>
  <si>
    <t xml:space="preserve">8-963-533-1888 Рябцев В.И </t>
  </si>
  <si>
    <t xml:space="preserve">Тобольская степная </t>
  </si>
  <si>
    <t xml:space="preserve">8-963-524-3283 Стариков П.А </t>
  </si>
  <si>
    <t>ГКФХ Бакушкин ЮА</t>
  </si>
  <si>
    <t>5,9,11,12</t>
  </si>
  <si>
    <t>8-961-230-4408</t>
  </si>
  <si>
    <t>-</t>
  </si>
  <si>
    <t>8 (3852) 500-317  Латарцев П.Ю.</t>
  </si>
  <si>
    <t>ООО "Гея"</t>
  </si>
  <si>
    <t>Пшеница мягая яровая</t>
  </si>
  <si>
    <t>8-905-084-8284  Жигалов Алексей</t>
  </si>
  <si>
    <t>8-913-924-22-78 Оксана</t>
  </si>
  <si>
    <t xml:space="preserve">РС I </t>
  </si>
  <si>
    <t>Абалак</t>
  </si>
  <si>
    <t>8-906-965-93-35, 8-923-004-41-55</t>
  </si>
  <si>
    <t>ООО АФ Сеалт</t>
  </si>
  <si>
    <t>5, 6, 7, 9, 11</t>
  </si>
  <si>
    <t>8-905-984-9551</t>
  </si>
  <si>
    <t>ИП ГКФХ Иванилов В.Н.</t>
  </si>
  <si>
    <t>9, 10 ,11</t>
  </si>
  <si>
    <t>8-906-964-9124</t>
  </si>
  <si>
    <t>3, 10, 11</t>
  </si>
  <si>
    <t>8-960-966-8471</t>
  </si>
  <si>
    <t>ООО Аграрий Алтая</t>
  </si>
  <si>
    <t>Нарымский 943</t>
  </si>
  <si>
    <t>8-905-080-6306</t>
  </si>
  <si>
    <t>Район</t>
  </si>
  <si>
    <t>Наименование сем.хозяйства</t>
  </si>
  <si>
    <t>Псковский</t>
  </si>
  <si>
    <t>ОБЩЕСТВО С ОГРАНИЧЕННОЙ ОТВЕТСТВЕННОСТЬЮ СЕЛЕКЦИОННО-СЕМЕНОВОДЧЕСКАЯ КОМПАНИЯ "СМЕНА" (ООО ССК "Смена")</t>
  </si>
  <si>
    <t>Ларец</t>
  </si>
  <si>
    <t>Элитные, Элита</t>
  </si>
  <si>
    <t>3,5,6,7</t>
  </si>
  <si>
    <t>по договоренности</t>
  </si>
  <si>
    <t>Исполнительный директор ООО ССК "Смена" Станислав Андреевич Ким;         Email: sakim2009@mail.ru;        тел. 9113666123;       9137149937</t>
  </si>
  <si>
    <t xml:space="preserve">Смена ТМ </t>
  </si>
  <si>
    <t>2,3,4,5,6,8,10</t>
  </si>
  <si>
    <t>ФГБУ "Россельхозцентр" по Республике Татарстан</t>
  </si>
  <si>
    <t>Тел: 88432778209, 89872887735 эл.почта: 16@rscagro.ru</t>
  </si>
  <si>
    <t xml:space="preserve">Памяти Чепелева  </t>
  </si>
  <si>
    <t xml:space="preserve">Памяти Чепелева </t>
  </si>
  <si>
    <t>Памяти Чеплева</t>
  </si>
  <si>
    <t>ООО "Агрофирма Нур"</t>
  </si>
  <si>
    <t>2, 4,7,9</t>
  </si>
  <si>
    <t>Тел: 89586286973, эл. почта: nur.tetushe@mail.ru</t>
  </si>
  <si>
    <t>Ульяновская 100</t>
  </si>
  <si>
    <t>Джекпот</t>
  </si>
  <si>
    <t>Самер 2</t>
  </si>
  <si>
    <t>ООО "Новая Заря"</t>
  </si>
  <si>
    <t>Тел: 88437357366, эл. почта: ooonovayazara@mail.ru</t>
  </si>
  <si>
    <t>ООО "Авангард"</t>
  </si>
  <si>
    <t>С/эл</t>
  </si>
  <si>
    <t>2;4;7;9</t>
  </si>
  <si>
    <t>Тел: 89297229423,эл.почта: info@avangardbua.ru</t>
  </si>
  <si>
    <t>4;5;7</t>
  </si>
  <si>
    <t>Синбир</t>
  </si>
  <si>
    <t>ОАО Киятское</t>
  </si>
  <si>
    <t>Оз.пшеница</t>
  </si>
  <si>
    <t>Дарина</t>
  </si>
  <si>
    <t>4,5,6,7,8,9,10</t>
  </si>
  <si>
    <t>Тел:89393979164,эл.почта kiyatskoe-oao@mail.ru</t>
  </si>
  <si>
    <t>Эстер</t>
  </si>
  <si>
    <t>Агата</t>
  </si>
  <si>
    <t>Кучер</t>
  </si>
  <si>
    <t>3,4,8</t>
  </si>
  <si>
    <t>Рысак</t>
  </si>
  <si>
    <t>ООО СХП Бола</t>
  </si>
  <si>
    <t>Тел:88437450110 раб, 89297268255 сот. ОООSHPBOLA@mail.ru</t>
  </si>
  <si>
    <t>Зауральский простор</t>
  </si>
  <si>
    <t>1,2,4,5,6,7</t>
  </si>
  <si>
    <t>8,9,12</t>
  </si>
  <si>
    <t>ПР II</t>
  </si>
  <si>
    <t>ПР III</t>
  </si>
  <si>
    <t>ПРIII</t>
  </si>
  <si>
    <t>люцерна</t>
  </si>
  <si>
    <t>Крено</t>
  </si>
  <si>
    <t>Гузель</t>
  </si>
  <si>
    <t>гречиха</t>
  </si>
  <si>
    <t>Яшьлек</t>
  </si>
  <si>
    <t>Хазинэ</t>
  </si>
  <si>
    <t>Ситара</t>
  </si>
  <si>
    <t>Аль Варис</t>
  </si>
  <si>
    <t>ООО "Ярыш"</t>
  </si>
  <si>
    <t>Агроном Ирек т. 9172929509 jarysch@yandex.ru</t>
  </si>
  <si>
    <t>ООО «Академия семян»</t>
  </si>
  <si>
    <t>Надира</t>
  </si>
  <si>
    <t xml:space="preserve">Тел: 89393360334, эл.почта:ZakirovRR@chelny-hleb </t>
  </si>
  <si>
    <t>Тел: 89172712854,эл.почта: plodorodie09@mail.ru Ген.директор Гузаеров Ильшат Сайфуллович</t>
  </si>
  <si>
    <t xml:space="preserve">йолдыз </t>
  </si>
  <si>
    <t>нур</t>
  </si>
  <si>
    <t>ульяновец</t>
  </si>
  <si>
    <t>ООО "Союз Агро"</t>
  </si>
  <si>
    <t>тел. 89179223918,  эл.почта: f.a.valiev@souz-agro.com</t>
  </si>
  <si>
    <t>ЭС 2024</t>
  </si>
  <si>
    <t>П.Чепелева</t>
  </si>
  <si>
    <t>Изумруд</t>
  </si>
  <si>
    <t>530000-570000</t>
  </si>
  <si>
    <t>79872406643, Lisax04@mail.ru</t>
  </si>
  <si>
    <t>680000-800000</t>
  </si>
  <si>
    <t>4,7,93</t>
  </si>
  <si>
    <t>607152, Ардатовский м.о, с. Саконы, ул. Самарина, д. 10, тел.: 8-903-657-53-01</t>
  </si>
  <si>
    <t>Бином</t>
  </si>
  <si>
    <t xml:space="preserve"> 607957, Б.Болдинский м.о., с. Сергеевка, ул. Ул. Ленина, д. 16а, тел. 8-929-052-60-98</t>
  </si>
  <si>
    <t>ТНВ «МИХЕЕВ И КОМПАНИЯ»</t>
  </si>
  <si>
    <t xml:space="preserve">Памяти Родиной </t>
  </si>
  <si>
    <t xml:space="preserve"> 607451, Бутурлинский район, с. Борнуково, ул. Ценральная, 1а, тел. 2-27-10, 1-02-27</t>
  </si>
  <si>
    <t>ООО "БУТУРЛИНО АГРО"</t>
  </si>
  <si>
    <t>2, 3, 4, 6, 7, 8, 9</t>
  </si>
  <si>
    <r>
      <t>607440, </t>
    </r>
    <r>
      <rPr>
        <sz val="12"/>
        <color rgb="FF333333"/>
        <rFont val="Times New Roman"/>
        <family val="1"/>
        <charset val="204"/>
      </rPr>
      <t>Бутурлинский район, с. Тарталей, ул. Октябрьская, д. 38. Тел.: 8(8)31-72-5-25-23,                                      +7-904-780-75-84, 8-915-947-49-44</t>
    </r>
  </si>
  <si>
    <t>5, 7</t>
  </si>
  <si>
    <t>2, 3, 6, 8, 9, 10</t>
  </si>
  <si>
    <t>ООО "ЭЛИТАГРО"</t>
  </si>
  <si>
    <t>Кулон</t>
  </si>
  <si>
    <t>4, 5, 7, 9</t>
  </si>
  <si>
    <t>606366, Нижегородская обл, р-н Большемурашкинский, с. Ивановское, ул. Молодежная, д. 26, помещ. 3, тел. 8-904-923-94-71</t>
  </si>
  <si>
    <t>4, 5, 7</t>
  </si>
  <si>
    <t>Дарья</t>
  </si>
  <si>
    <t>ООО "ФИТО НН"</t>
  </si>
  <si>
    <t>606309,  Дальнеконстантиновский, с. Белозерово, ул. Курмыш, д. 34, тел. 8-904-914-18-88</t>
  </si>
  <si>
    <t xml:space="preserve"> Люцерна синяя</t>
  </si>
  <si>
    <t>Верко</t>
  </si>
  <si>
    <t>ООО "РОСТ АГРО"</t>
  </si>
  <si>
    <t>606306, Нижегородская обл, м.о. Дальнеконстантиновский, с. Тепелево, ул. Привольная, д. 6, тел. 89087362554</t>
  </si>
  <si>
    <t>ГКФХ Бритов В.П.</t>
  </si>
  <si>
    <t>Клевер</t>
  </si>
  <si>
    <t>Расторопный</t>
  </si>
  <si>
    <t>2, 4</t>
  </si>
  <si>
    <t>607677, Нижегородская обл, р-н Кстовский (Работкинский с/с), д. Чеченино, ул. Спортивная, д. 29Б, тел. 89049151291</t>
  </si>
  <si>
    <t>ООО "Сухая Орда"</t>
  </si>
  <si>
    <t>Вика яровая (2024 г.)</t>
  </si>
  <si>
    <t>Ординский округ, Хасанов Альфат Закиевич, т. 89028358720</t>
  </si>
  <si>
    <t>8 (800) 234 78 76; 
8 (980) 546 57 78</t>
  </si>
  <si>
    <t>ДАНИК</t>
  </si>
  <si>
    <t xml:space="preserve">т.:8-906-990-09-67 </t>
  </si>
  <si>
    <t>ООО "ТПК"Элита-картофель"</t>
  </si>
  <si>
    <t>Триумф</t>
  </si>
  <si>
    <t>т.:8-904-326-36-88</t>
  </si>
  <si>
    <t>ООО "Калачинская семеноводческая станция"</t>
  </si>
  <si>
    <t xml:space="preserve">Ячмень </t>
  </si>
  <si>
    <t>тел.: 8 (38155) 2-21-59</t>
  </si>
  <si>
    <t>Репр.</t>
  </si>
  <si>
    <t>Снегурок</t>
  </si>
  <si>
    <t>Забава</t>
  </si>
  <si>
    <t>ИП глава кфх Лебедев С.В.</t>
  </si>
  <si>
    <t>подсолнечник</t>
  </si>
  <si>
    <t>+7-963-528-33-09</t>
  </si>
  <si>
    <t>ИП глава кфз Госниц Ю.В.</t>
  </si>
  <si>
    <t>8-906-946-47-36</t>
  </si>
  <si>
    <t>ИП глава кфх Кашич Н.Н.</t>
  </si>
  <si>
    <t xml:space="preserve"> +7-909-507-24-63</t>
  </si>
  <si>
    <t>СПК"Тамбовский"</t>
  </si>
  <si>
    <t>Омская 24</t>
  </si>
  <si>
    <t>ИП Белоусов В.В.</t>
  </si>
  <si>
    <t>соя</t>
  </si>
  <si>
    <t>рс2</t>
  </si>
  <si>
    <t xml:space="preserve"> -</t>
  </si>
  <si>
    <t>8 913 249 5453 Белоусов Владимир Викторович</t>
  </si>
  <si>
    <t>ФГБУ "Алтайская МИС"</t>
  </si>
  <si>
    <t>Тобольская степная</t>
  </si>
  <si>
    <t>8 962 792 10 04  Александр Федорович</t>
  </si>
  <si>
    <t xml:space="preserve">Юнион </t>
  </si>
  <si>
    <r>
      <rPr>
        <b/>
        <u/>
        <sz val="14"/>
        <color theme="1"/>
        <rFont val="Times New Roman"/>
        <family val="1"/>
        <charset val="204"/>
      </rPr>
      <t>ФГБНУ НЦЗ им. П.П. Лукьяненко</t>
    </r>
    <r>
      <rPr>
        <b/>
        <sz val="14"/>
        <color theme="1"/>
        <rFont val="Times New Roman"/>
        <family val="1"/>
        <charset val="204"/>
      </rPr>
      <t xml:space="preserve">
Кривошлыков Константин Михайлович
8 (861) 222-04-03
kniish@kniish.ru
Краснодарский край, г. Краснодар, Центральная усадьба КНИИСХ, каб. № 23</t>
    </r>
  </si>
  <si>
    <t>ООО "БАЙСИТОВО"</t>
  </si>
  <si>
    <t>Лен-долгунец</t>
  </si>
  <si>
    <t>Томич 3</t>
  </si>
  <si>
    <t>2,3,4,10</t>
  </si>
  <si>
    <t>р-н Малопургинский, г. деревня Байситово, ул. ул Советская, д. 9 Тел.: 8 (341 38) 6-33-39;  Email: bajsitovo@yandex.ru</t>
  </si>
  <si>
    <t>Томич 2</t>
  </si>
  <si>
    <t>ООО "Тепло полей"</t>
  </si>
  <si>
    <t>Клеопатра</t>
  </si>
  <si>
    <t>ОС (ПР3)</t>
  </si>
  <si>
    <t>ОС (ПР2)</t>
  </si>
  <si>
    <t>Дебют</t>
  </si>
  <si>
    <t>Маршал</t>
  </si>
  <si>
    <t>11,12</t>
  </si>
  <si>
    <t>Лидер 10</t>
  </si>
  <si>
    <t>Кира ВИ</t>
  </si>
  <si>
    <t>ООО  СК "Астра"</t>
  </si>
  <si>
    <t>Эпоха</t>
  </si>
  <si>
    <t xml:space="preserve"> 127273, г. Москва, вн. тер. г. муниципальный округ Отрадное, ул. Отрадная, д. 2 Б, стр. </t>
  </si>
  <si>
    <t>Эра</t>
  </si>
  <si>
    <t>Дора</t>
  </si>
  <si>
    <t>5,6</t>
  </si>
  <si>
    <t>ООО "Агротек Альянс"</t>
  </si>
  <si>
    <t>Корифи</t>
  </si>
  <si>
    <t>121609, г. Москва, ул. Осенняя, д. 11, этаж 6, помещение 1, тел./факс (499)502-06-08    e-mail: t.kornienko@agrotek.com</t>
  </si>
  <si>
    <t>Мил Риф</t>
  </si>
  <si>
    <t>Опус</t>
  </si>
  <si>
    <t>Аурелина</t>
  </si>
  <si>
    <t>ЛГ 30189</t>
  </si>
  <si>
    <t>ДКС 2972</t>
  </si>
  <si>
    <t>3,5,7,8,9</t>
  </si>
  <si>
    <t>СКАП 251 СВ</t>
  </si>
  <si>
    <t>ЛГ 30215</t>
  </si>
  <si>
    <t>3,5,8,12</t>
  </si>
  <si>
    <t>Норико</t>
  </si>
  <si>
    <t>ИП ГКФХ Муковнин Д.А.</t>
  </si>
  <si>
    <t>676920, Амурская область, Ивановский р-он, с. Среднебелое, ул. Первомайская, д. 2, кв. 2 nataly79@vfail.ru</t>
  </si>
  <si>
    <t>Милл Риф</t>
  </si>
  <si>
    <t>Анилин</t>
  </si>
  <si>
    <t>ЭН Протон</t>
  </si>
  <si>
    <t>3,12</t>
  </si>
  <si>
    <t>ЭН Авиор</t>
  </si>
  <si>
    <t>10</t>
  </si>
  <si>
    <t>Одета</t>
  </si>
  <si>
    <t>ЗАО "Агрофирма АНК"</t>
  </si>
  <si>
    <t>Кофу</t>
  </si>
  <si>
    <t>675503, Амурская область, Благовещенский район, с. Грибское E-mail: s.hashulina@ankhold.ru</t>
  </si>
  <si>
    <t>Юнка</t>
  </si>
  <si>
    <t>ООО "Байкал"</t>
  </si>
  <si>
    <t>Амурская область, Тамбовский МО, с. Жариково, пер. Школьный, д. 1 А E-mail:baykalpriemnay@yandex.ru</t>
  </si>
  <si>
    <t>ЗАО (НП) Агрофирма "Партизан"</t>
  </si>
  <si>
    <t>676961, Амурская область, Тамбовский м.о., с. Раздольное, пр. Ленина, д. 11, Е-mail: partizan1930@mail.ru</t>
  </si>
  <si>
    <t>ИП ГКФХ Никитин Ю.И.</t>
  </si>
  <si>
    <t>676830, Амурская область, Белогорский район, с. Пригородное, ул. Рабочая, 4, кв. 1, E-mail:nikitin1912@bk.ru</t>
  </si>
  <si>
    <t>Даурия</t>
  </si>
  <si>
    <t>Колхоз "Амур"</t>
  </si>
  <si>
    <t>Пшеница</t>
  </si>
  <si>
    <t>Амурская область, Архаринский МО, с. Касаткино, ул. Гапонова, 73                               E-mail:amur.amur@bk.ru</t>
  </si>
  <si>
    <t>Китросса</t>
  </si>
  <si>
    <t>ООО "ПРОГРЕЙН РУ"</t>
  </si>
  <si>
    <t>Хана</t>
  </si>
  <si>
    <t>394068, Воронежская обл., г. Воронеж, Московский проспект, д. 116 Б, оф. 5 E-mail: soya@semencesprograin.ru</t>
  </si>
  <si>
    <t>ООО Компания "СОКО"</t>
  </si>
  <si>
    <t>3,5,6,7,8</t>
  </si>
  <si>
    <t>Краснодарский край, г. Краснодар, ул. Филатова, д. 19/2 kdv@co.ru</t>
  </si>
  <si>
    <t>ООО "Союз"</t>
  </si>
  <si>
    <t>676930, Амурская область, Ивановский район, с. Андреевка, ул. Центральная, 13 E-mail:soyuz@blagagro.ru</t>
  </si>
  <si>
    <t>ЭН Аргента</t>
  </si>
  <si>
    <t>ГЛ Мелани</t>
  </si>
  <si>
    <t>ООО "Агротек"</t>
  </si>
  <si>
    <t xml:space="preserve">350047, Краснодарский край, г.о. город Краснодар, г. Краснодар, ул. 1-я Линия, д. 103                    </t>
  </si>
  <si>
    <r>
      <t xml:space="preserve">Исполнитель: </t>
    </r>
    <r>
      <rPr>
        <u/>
        <sz val="12"/>
        <color theme="1"/>
        <rFont val="Times New Roman"/>
        <family val="1"/>
        <charset val="204"/>
      </rPr>
      <t>Леванова Елена Васильевна</t>
    </r>
  </si>
  <si>
    <t>Тел.: 8(4162) 511593</t>
  </si>
  <si>
    <t>льготная для СХТП Пермского края (23 руб/кг)</t>
  </si>
  <si>
    <t>30 руб/кг</t>
  </si>
  <si>
    <t>180 руб/кг</t>
  </si>
  <si>
    <t>1,2,4,9,12</t>
  </si>
  <si>
    <t>450 руб/кг</t>
  </si>
  <si>
    <t>Лобановский</t>
  </si>
  <si>
    <t>Тимофеевка</t>
  </si>
  <si>
    <t>250 руб/кг</t>
  </si>
  <si>
    <t>22 руб/кг</t>
  </si>
  <si>
    <t>ОПХ "Курагинское"-филиал ФИЦ КНЦ СО РАН</t>
  </si>
  <si>
    <t>Главный агроном Тесленко Сергей Александрович</t>
  </si>
  <si>
    <t>тел. 89029102643,  Директор филиала Вагнер Владимир Викторович</t>
  </si>
  <si>
    <t>тел. 89509651308</t>
  </si>
  <si>
    <t>oph_kuragino@mail.ru</t>
  </si>
  <si>
    <t>ООО "Агро-Альянс-Сибирь"</t>
  </si>
  <si>
    <t>Новосел</t>
  </si>
  <si>
    <t>9000/ 1 п.е.</t>
  </si>
  <si>
    <t>Директор Смирнов Денис Владимирович тел. 8 908-326-23-15                                                     e-mail: aas.sibir@yandex.ru</t>
  </si>
  <si>
    <t>Приложение 1</t>
  </si>
  <si>
    <t>Таблица 1. База данных семян сортов отечественной селекции сельскохозяйственных культур на 24.04.2026 г.</t>
  </si>
  <si>
    <t>овес</t>
  </si>
  <si>
    <t>Вектор</t>
  </si>
  <si>
    <t>+7(961)240-53-86                               Кравченко Вячеслав Иванович</t>
  </si>
  <si>
    <t>ИП глава КФХ      Студёнов М.К.</t>
  </si>
  <si>
    <t>пшеница твердая яровая</t>
  </si>
  <si>
    <t>8-960-959-28-66                               Меньшиков Андрей Анатольевич</t>
  </si>
  <si>
    <t>ООО КХ "Партнер"</t>
  </si>
  <si>
    <t>пшеница мягкая яровая</t>
  </si>
  <si>
    <t>8-960-952-28-70</t>
  </si>
  <si>
    <t>8-961-240-53-86                                 Кравченко Вячеслав Иванович</t>
  </si>
  <si>
    <t>E-mail: agropeople@prioritet-gc.ru                              Кишко Юрий Алексеевич  8-989-856-2937</t>
  </si>
  <si>
    <t>8(38581)    29-1-53  приемная                                                   8(38581) 29-2-50 коммерческий отдел                                                                                                                                                         8(38581) 29-3-47; 29-3-44 бухгалтерия                                                             8(38581)29-2-66 гл.агроном</t>
  </si>
  <si>
    <t>Таблица 1. База данных семян сортов отечественной селекции сельскохозяйственных культур по Нижегородской области на 25.04.2026 г.</t>
  </si>
  <si>
    <t>АО «Ильино-Заборское»</t>
  </si>
  <si>
    <t>Добрыня</t>
  </si>
  <si>
    <t xml:space="preserve">элита </t>
  </si>
  <si>
    <t xml:space="preserve"> 606618, с. Ильино-Заборское, г.о. Семеновский, тел. 8(831)623-33-42</t>
  </si>
  <si>
    <t>Универсал</t>
  </si>
  <si>
    <t>АО "Мир" Ященко А.В. И компания"</t>
  </si>
  <si>
    <t>606533, Городецкий район, д. Ковригино,  тел. 8(831) 614-57-56, сот.8-950-348-90-58</t>
  </si>
  <si>
    <t>2, 3, 4, 5, 10</t>
  </si>
  <si>
    <t>Лев</t>
  </si>
  <si>
    <t>Среднераний</t>
  </si>
  <si>
    <t>Кр 385 МВ</t>
  </si>
  <si>
    <t>Кр 206 МВ</t>
  </si>
  <si>
    <t>Кр 230 АМВ</t>
  </si>
  <si>
    <t>РФН</t>
  </si>
  <si>
    <t>Горчица</t>
  </si>
  <si>
    <t>ур. 2024</t>
  </si>
  <si>
    <t xml:space="preserve">Информация о наличии партий семян для реализации в Кемеровской области по состоянию на 06.05.2026г. </t>
  </si>
  <si>
    <t xml:space="preserve"> База данных семян сортов отечественной селекции  сельскохозяйственных культур  на 08.05.2026 г.</t>
  </si>
  <si>
    <t>База данных семян сортов отечественной селекции сельскохозяйственных культур для реализации на 08.05.2026 года</t>
  </si>
  <si>
    <t>Пермский округ,
т. 8-342-297-63-38</t>
  </si>
  <si>
    <t>КУЛУНДИНСКАЯ 2</t>
  </si>
  <si>
    <t>РОССИЙСКАЯ 1</t>
  </si>
  <si>
    <t>3,5,7,8</t>
  </si>
  <si>
    <t>ЗОЛОТОЙ ПОЧАТОК 153 МВ</t>
  </si>
  <si>
    <t xml:space="preserve">ООО "АГРО ОПХ", Семилукский р-он, г. Семилуки, ул. Воронежская, здание 300/4  </t>
  </si>
  <si>
    <t>ЛЮБА</t>
  </si>
  <si>
    <t>8 (906) 679-75-87</t>
  </si>
  <si>
    <t>ВОЛМА</t>
  </si>
  <si>
    <t>3,5,7,9,12</t>
  </si>
  <si>
    <t>АГАТ</t>
  </si>
  <si>
    <t>ВЕРА</t>
  </si>
  <si>
    <t>ЯНТАРЬ</t>
  </si>
  <si>
    <t>БОГАТЫРЬ</t>
  </si>
  <si>
    <t xml:space="preserve">Информация о наличии партий семян для реализации в Новосибирской области по состоянию на 12.05.2026г. </t>
  </si>
  <si>
    <t>ООО НПО "ЮгАгроХим"</t>
  </si>
  <si>
    <t>Гибриды подсолнечника</t>
  </si>
  <si>
    <t>ЛЮБО</t>
  </si>
  <si>
    <t>Среднеранняя</t>
  </si>
  <si>
    <t>8(861)20-123-99                                            email: south_agrohim@mail.ru                                 сайт: https://www.yug-agrohim.ru</t>
  </si>
  <si>
    <t>ГУСАР</t>
  </si>
  <si>
    <t>Среднеспелая</t>
  </si>
  <si>
    <t>Краснодарский 291 АМВ</t>
  </si>
  <si>
    <t>3,5,6,7,9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</si>
</sst>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[$-419]General"/>
    <numFmt numFmtId="166" formatCode="#,##0.0"/>
    <numFmt numFmtId="167" formatCode="0.0"/>
    <numFmt numFmtId="168" formatCode="_-* #,##0\ _₽_-;\-* #,##0\ _₽_-;_-* &quot;-&quot;??\ _₽_-;_-@_-"/>
    <numFmt numFmtId="169" formatCode="0.000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Liberation Sans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rgb="FF222222"/>
      <name val="Times New Roman"/>
      <family val="1"/>
      <charset val="204"/>
    </font>
    <font>
      <u/>
      <sz val="12"/>
      <color theme="10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181717"/>
      <name val="Times New Roman"/>
      <family val="1"/>
      <charset val="204"/>
    </font>
    <font>
      <sz val="12"/>
      <color rgb="FF181717"/>
      <name val="Times New Roman"/>
      <family val="1"/>
      <charset val="204"/>
    </font>
    <font>
      <sz val="11"/>
      <name val="Times New Roman"/>
      <family val="1"/>
      <charset val="204"/>
    </font>
    <font>
      <sz val="1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00B05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F1115"/>
      <name val="Segoe UI"/>
      <family val="2"/>
      <charset val="204"/>
    </font>
    <font>
      <sz val="12"/>
      <color rgb="FF000000"/>
      <name val="Times New Roman"/>
      <family val="1"/>
    </font>
    <font>
      <sz val="12"/>
      <color rgb="FF000000"/>
      <name val="Times New Roman"/>
      <family val="1"/>
      <charset val="1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3"/>
      <color theme="1"/>
      <name val="Times New Roman"/>
      <family val="1"/>
      <charset val="1"/>
    </font>
    <font>
      <sz val="13"/>
      <color theme="1"/>
      <name val="Times New Roman"/>
      <family val="1"/>
      <charset val="1"/>
    </font>
    <font>
      <sz val="13"/>
      <color rgb="FF000000"/>
      <name val="Times New Roman"/>
      <family val="1"/>
      <charset val="1"/>
    </font>
    <font>
      <sz val="11"/>
      <color theme="1"/>
      <name val="Calibri"/>
      <family val="2"/>
      <charset val="204"/>
    </font>
    <font>
      <sz val="13"/>
      <name val="Times New Roman"/>
      <family val="1"/>
      <charset val="1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u/>
      <sz val="11"/>
      <color theme="1"/>
      <name val="Times New Roman"/>
      <family val="1"/>
      <charset val="204"/>
    </font>
    <font>
      <sz val="11"/>
      <color rgb="FF181717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rgb="FF3E3F3B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8">
    <xf numFmtId="0" fontId="0" fillId="0" borderId="0"/>
    <xf numFmtId="0" fontId="1" fillId="0" borderId="0"/>
    <xf numFmtId="0" fontId="3" fillId="0" borderId="0"/>
    <xf numFmtId="0" fontId="4" fillId="0" borderId="0" applyBorder="0" applyProtection="0"/>
    <xf numFmtId="0" fontId="1" fillId="0" borderId="0"/>
    <xf numFmtId="165" fontId="6" fillId="0" borderId="0" applyBorder="0" applyProtection="0"/>
    <xf numFmtId="0" fontId="7" fillId="0" borderId="0">
      <alignment horizontal="center" vertical="top" wrapText="1"/>
    </xf>
    <xf numFmtId="0" fontId="6" fillId="0" borderId="0"/>
    <xf numFmtId="0" fontId="6" fillId="0" borderId="0">
      <alignment horizontal="left"/>
    </xf>
    <xf numFmtId="0" fontId="8" fillId="0" borderId="0" applyNumberFormat="0" applyFill="0" applyBorder="0" applyAlignment="0" applyProtection="0"/>
    <xf numFmtId="0" fontId="9" fillId="0" borderId="0"/>
    <xf numFmtId="0" fontId="13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/>
    <xf numFmtId="0" fontId="16" fillId="0" borderId="0"/>
    <xf numFmtId="0" fontId="13" fillId="0" borderId="0"/>
    <xf numFmtId="44" fontId="1" fillId="0" borderId="0" applyFont="0" applyFill="0" applyBorder="0" applyAlignment="0" applyProtection="0"/>
    <xf numFmtId="0" fontId="19" fillId="0" borderId="0"/>
    <xf numFmtId="0" fontId="36" fillId="0" borderId="0"/>
    <xf numFmtId="0" fontId="19" fillId="0" borderId="0"/>
    <xf numFmtId="0" fontId="13" fillId="0" borderId="0"/>
    <xf numFmtId="0" fontId="45" fillId="0" borderId="0"/>
    <xf numFmtId="0" fontId="49" fillId="0" borderId="0"/>
    <xf numFmtId="0" fontId="13" fillId="0" borderId="0"/>
    <xf numFmtId="164" fontId="13" fillId="0" borderId="0" applyFont="0" applyFill="0" applyBorder="0" applyAlignment="0" applyProtection="0"/>
    <xf numFmtId="0" fontId="51" fillId="0" borderId="0"/>
    <xf numFmtId="0" fontId="52" fillId="0" borderId="0"/>
  </cellStyleXfs>
  <cellXfs count="945">
    <xf numFmtId="0" fontId="0" fillId="0" borderId="0" xfId="0"/>
    <xf numFmtId="0" fontId="2" fillId="2" borderId="0" xfId="1" applyFont="1" applyFill="1" applyAlignment="1">
      <alignment horizontal="center" vertical="top"/>
    </xf>
    <xf numFmtId="14" fontId="11" fillId="2" borderId="0" xfId="1" applyNumberFormat="1" applyFont="1" applyFill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 vertical="center" wrapText="1"/>
    </xf>
    <xf numFmtId="0" fontId="10" fillId="2" borderId="1" xfId="6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/>
    </xf>
    <xf numFmtId="0" fontId="1" fillId="0" borderId="0" xfId="1"/>
    <xf numFmtId="0" fontId="2" fillId="2" borderId="0" xfId="1" applyFont="1" applyFill="1" applyAlignment="1">
      <alignment horizontal="left" vertical="center"/>
    </xf>
    <xf numFmtId="0" fontId="2" fillId="2" borderId="6" xfId="1" applyFont="1" applyFill="1" applyBorder="1" applyAlignment="1">
      <alignment horizontal="left" vertical="center" wrapText="1"/>
    </xf>
    <xf numFmtId="0" fontId="10" fillId="2" borderId="1" xfId="6" applyFont="1" applyFill="1" applyBorder="1">
      <alignment horizontal="center" vertical="top" wrapText="1"/>
    </xf>
    <xf numFmtId="4" fontId="2" fillId="2" borderId="1" xfId="1" applyNumberFormat="1" applyFont="1" applyFill="1" applyBorder="1" applyAlignment="1">
      <alignment horizontal="center"/>
    </xf>
    <xf numFmtId="165" fontId="5" fillId="2" borderId="1" xfId="5" applyFont="1" applyFill="1" applyBorder="1" applyAlignment="1" applyProtection="1">
      <alignment horizontal="left" vertical="top" wrapText="1"/>
    </xf>
    <xf numFmtId="3" fontId="2" fillId="2" borderId="12" xfId="1" applyNumberFormat="1" applyFont="1" applyFill="1" applyBorder="1" applyAlignment="1">
      <alignment horizontal="center"/>
    </xf>
    <xf numFmtId="0" fontId="10" fillId="2" borderId="2" xfId="6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top"/>
    </xf>
    <xf numFmtId="0" fontId="2" fillId="2" borderId="3" xfId="1" applyFont="1" applyFill="1" applyBorder="1" applyAlignment="1">
      <alignment horizontal="center" vertical="top"/>
    </xf>
    <xf numFmtId="0" fontId="10" fillId="2" borderId="1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wrapText="1"/>
    </xf>
    <xf numFmtId="1" fontId="10" fillId="2" borderId="1" xfId="1" applyNumberFormat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top" wrapText="1"/>
    </xf>
    <xf numFmtId="49" fontId="2" fillId="2" borderId="14" xfId="1" applyNumberFormat="1" applyFont="1" applyFill="1" applyBorder="1" applyAlignment="1">
      <alignment horizontal="center" vertical="top" wrapText="1"/>
    </xf>
    <xf numFmtId="49" fontId="2" fillId="2" borderId="3" xfId="1" applyNumberFormat="1" applyFont="1" applyFill="1" applyBorder="1" applyAlignment="1">
      <alignment horizontal="center" vertical="top" wrapText="1"/>
    </xf>
    <xf numFmtId="49" fontId="2" fillId="2" borderId="2" xfId="1" applyNumberFormat="1" applyFont="1" applyFill="1" applyBorder="1" applyAlignment="1">
      <alignment horizontal="center" vertical="top" wrapText="1"/>
    </xf>
    <xf numFmtId="0" fontId="10" fillId="2" borderId="7" xfId="1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6" fontId="2" fillId="2" borderId="14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top" wrapText="1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center" wrapText="1"/>
    </xf>
    <xf numFmtId="0" fontId="2" fillId="2" borderId="0" xfId="1" applyFont="1" applyFill="1" applyAlignment="1">
      <alignment horizontal="left" vertical="top"/>
    </xf>
    <xf numFmtId="0" fontId="2" fillId="2" borderId="12" xfId="1" applyFont="1" applyFill="1" applyBorder="1" applyAlignment="1">
      <alignment horizontal="center"/>
    </xf>
    <xf numFmtId="0" fontId="9" fillId="0" borderId="0" xfId="10"/>
    <xf numFmtId="0" fontId="24" fillId="0" borderId="1" xfId="10" applyFont="1" applyBorder="1" applyAlignment="1">
      <alignment horizontal="center" vertical="center"/>
    </xf>
    <xf numFmtId="0" fontId="24" fillId="0" borderId="1" xfId="10" applyFont="1" applyBorder="1" applyAlignment="1">
      <alignment horizontal="center"/>
    </xf>
    <xf numFmtId="0" fontId="9" fillId="0" borderId="0" xfId="10" applyAlignment="1">
      <alignment wrapText="1"/>
    </xf>
    <xf numFmtId="3" fontId="2" fillId="2" borderId="1" xfId="1" applyNumberFormat="1" applyFont="1" applyFill="1" applyBorder="1" applyAlignment="1">
      <alignment horizontal="center"/>
    </xf>
    <xf numFmtId="0" fontId="10" fillId="2" borderId="0" xfId="1" applyFont="1" applyFill="1" applyAlignment="1">
      <alignment vertical="center" wrapText="1"/>
    </xf>
    <xf numFmtId="0" fontId="10" fillId="2" borderId="12" xfId="1" applyFont="1" applyFill="1" applyBorder="1" applyAlignment="1">
      <alignment horizontal="center" vertical="center"/>
    </xf>
    <xf numFmtId="4" fontId="2" fillId="2" borderId="14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/>
    </xf>
    <xf numFmtId="0" fontId="2" fillId="2" borderId="10" xfId="1" applyFont="1" applyFill="1" applyBorder="1" applyAlignment="1">
      <alignment horizontal="center"/>
    </xf>
    <xf numFmtId="0" fontId="2" fillId="2" borderId="1" xfId="1" applyFont="1" applyFill="1" applyBorder="1" applyAlignment="1">
      <alignment vertical="center" wrapText="1"/>
    </xf>
    <xf numFmtId="0" fontId="2" fillId="2" borderId="11" xfId="1" applyFont="1" applyFill="1" applyBorder="1" applyAlignment="1">
      <alignment horizontal="center"/>
    </xf>
    <xf numFmtId="0" fontId="29" fillId="0" borderId="3" xfId="1" applyFont="1" applyBorder="1" applyAlignment="1">
      <alignment vertical="top" wrapText="1"/>
    </xf>
    <xf numFmtId="0" fontId="29" fillId="0" borderId="1" xfId="1" applyFont="1" applyBorder="1" applyAlignment="1">
      <alignment horizontal="center" wrapText="1"/>
    </xf>
    <xf numFmtId="0" fontId="30" fillId="0" borderId="1" xfId="1" applyFont="1" applyBorder="1" applyAlignment="1">
      <alignment horizontal="center" wrapText="1" shrinkToFit="1"/>
    </xf>
    <xf numFmtId="0" fontId="29" fillId="0" borderId="1" xfId="1" applyFont="1" applyBorder="1" applyAlignment="1">
      <alignment horizontal="center"/>
    </xf>
    <xf numFmtId="0" fontId="29" fillId="0" borderId="3" xfId="1" applyFont="1" applyBorder="1" applyAlignment="1">
      <alignment vertical="top"/>
    </xf>
    <xf numFmtId="0" fontId="30" fillId="0" borderId="1" xfId="6" applyFont="1" applyBorder="1" applyAlignment="1">
      <alignment horizontal="center" wrapText="1"/>
    </xf>
    <xf numFmtId="0" fontId="29" fillId="0" borderId="10" xfId="1" applyFont="1" applyBorder="1" applyAlignment="1">
      <alignment vertical="top"/>
    </xf>
    <xf numFmtId="0" fontId="29" fillId="0" borderId="14" xfId="1" applyFont="1" applyBorder="1" applyAlignment="1">
      <alignment vertical="center" wrapText="1"/>
    </xf>
    <xf numFmtId="0" fontId="29" fillId="0" borderId="7" xfId="1" applyFont="1" applyBorder="1" applyAlignment="1">
      <alignment horizontal="center"/>
    </xf>
    <xf numFmtId="0" fontId="29" fillId="0" borderId="3" xfId="1" applyFont="1" applyBorder="1" applyAlignment="1">
      <alignment vertical="center" wrapText="1"/>
    </xf>
    <xf numFmtId="0" fontId="29" fillId="0" borderId="7" xfId="1" applyFont="1" applyBorder="1" applyAlignment="1">
      <alignment horizontal="center" wrapText="1"/>
    </xf>
    <xf numFmtId="0" fontId="8" fillId="0" borderId="3" xfId="9" applyFill="1" applyBorder="1" applyAlignment="1">
      <alignment horizontal="center" vertical="center" wrapText="1"/>
    </xf>
    <xf numFmtId="0" fontId="7" fillId="0" borderId="1" xfId="6" applyBorder="1" applyAlignment="1">
      <alignment horizontal="center" wrapText="1"/>
    </xf>
    <xf numFmtId="0" fontId="7" fillId="0" borderId="0" xfId="6" applyAlignment="1">
      <alignment horizontal="center" wrapText="1"/>
    </xf>
    <xf numFmtId="167" fontId="30" fillId="0" borderId="7" xfId="1" applyNumberFormat="1" applyFont="1" applyBorder="1" applyAlignment="1">
      <alignment horizontal="center"/>
    </xf>
    <xf numFmtId="2" fontId="31" fillId="0" borderId="1" xfId="1" applyNumberFormat="1" applyFont="1" applyBorder="1" applyAlignment="1">
      <alignment horizontal="center"/>
    </xf>
    <xf numFmtId="167" fontId="30" fillId="0" borderId="15" xfId="1" applyNumberFormat="1" applyFont="1" applyBorder="1" applyAlignment="1">
      <alignment horizontal="center"/>
    </xf>
    <xf numFmtId="0" fontId="29" fillId="0" borderId="11" xfId="1" applyFont="1" applyBorder="1" applyAlignment="1">
      <alignment vertical="top"/>
    </xf>
    <xf numFmtId="0" fontId="29" fillId="0" borderId="2" xfId="1" applyFont="1" applyBorder="1" applyAlignment="1">
      <alignment vertical="center" wrapText="1"/>
    </xf>
    <xf numFmtId="2" fontId="31" fillId="0" borderId="2" xfId="1" applyNumberFormat="1" applyFont="1" applyBorder="1" applyAlignment="1">
      <alignment horizontal="center"/>
    </xf>
    <xf numFmtId="0" fontId="29" fillId="0" borderId="10" xfId="1" applyFont="1" applyBorder="1" applyAlignment="1">
      <alignment vertical="top" wrapText="1"/>
    </xf>
    <xf numFmtId="167" fontId="29" fillId="0" borderId="1" xfId="1" applyNumberFormat="1" applyFont="1" applyBorder="1" applyAlignment="1">
      <alignment horizontal="center"/>
    </xf>
    <xf numFmtId="0" fontId="30" fillId="0" borderId="14" xfId="1" applyFont="1" applyBorder="1" applyAlignment="1">
      <alignment horizontal="center" wrapText="1" shrinkToFit="1"/>
    </xf>
    <xf numFmtId="167" fontId="29" fillId="0" borderId="14" xfId="1" applyNumberFormat="1" applyFont="1" applyBorder="1" applyAlignment="1">
      <alignment horizontal="center"/>
    </xf>
    <xf numFmtId="16" fontId="30" fillId="0" borderId="1" xfId="1" applyNumberFormat="1" applyFont="1" applyBorder="1" applyAlignment="1">
      <alignment horizontal="center" wrapText="1" shrinkToFit="1"/>
    </xf>
    <xf numFmtId="0" fontId="29" fillId="0" borderId="2" xfId="1" applyFont="1" applyBorder="1" applyAlignment="1">
      <alignment vertical="top"/>
    </xf>
    <xf numFmtId="49" fontId="30" fillId="0" borderId="1" xfId="1" applyNumberFormat="1" applyFont="1" applyBorder="1" applyAlignment="1">
      <alignment horizontal="center" wrapText="1" shrinkToFit="1"/>
    </xf>
    <xf numFmtId="0" fontId="29" fillId="0" borderId="1" xfId="1" applyFont="1" applyBorder="1" applyAlignment="1">
      <alignment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9" fillId="0" borderId="0" xfId="1" applyFont="1" applyAlignment="1">
      <alignment vertical="top"/>
    </xf>
    <xf numFmtId="0" fontId="29" fillId="0" borderId="0" xfId="1" applyFont="1" applyAlignment="1">
      <alignment horizontal="center" vertical="center" wrapText="1"/>
    </xf>
    <xf numFmtId="0" fontId="29" fillId="0" borderId="0" xfId="1" applyFont="1" applyAlignment="1">
      <alignment horizontal="center" vertical="center"/>
    </xf>
    <xf numFmtId="0" fontId="30" fillId="0" borderId="0" xfId="6" applyFont="1" applyAlignment="1">
      <alignment horizontal="center" vertical="center" wrapText="1"/>
    </xf>
    <xf numFmtId="167" fontId="29" fillId="0" borderId="0" xfId="1" applyNumberFormat="1" applyFont="1" applyAlignment="1">
      <alignment horizontal="center" vertical="center"/>
    </xf>
    <xf numFmtId="0" fontId="8" fillId="2" borderId="3" xfId="9" applyFill="1" applyBorder="1" applyAlignment="1">
      <alignment horizontal="center" vertical="top" wrapText="1"/>
    </xf>
    <xf numFmtId="0" fontId="23" fillId="0" borderId="0" xfId="1" applyFont="1"/>
    <xf numFmtId="0" fontId="31" fillId="0" borderId="0" xfId="1" applyFont="1"/>
    <xf numFmtId="0" fontId="2" fillId="0" borderId="27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2" fontId="10" fillId="2" borderId="1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2" fillId="2" borderId="13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left" vertical="center"/>
    </xf>
    <xf numFmtId="0" fontId="10" fillId="2" borderId="14" xfId="1" applyFont="1" applyFill="1" applyBorder="1" applyAlignment="1">
      <alignment horizontal="left" vertical="center"/>
    </xf>
    <xf numFmtId="0" fontId="33" fillId="0" borderId="0" xfId="1" applyFont="1" applyAlignment="1">
      <alignment wrapText="1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vertical="center" wrapText="1"/>
    </xf>
    <xf numFmtId="0" fontId="35" fillId="0" borderId="0" xfId="1" applyFont="1" applyAlignment="1">
      <alignment horizontal="center" vertical="center" wrapText="1"/>
    </xf>
    <xf numFmtId="0" fontId="2" fillId="0" borderId="0" xfId="1" applyFont="1"/>
    <xf numFmtId="0" fontId="2" fillId="0" borderId="1" xfId="1" applyFont="1" applyBorder="1" applyAlignment="1">
      <alignment vertical="center" textRotation="90"/>
    </xf>
    <xf numFmtId="49" fontId="2" fillId="0" borderId="1" xfId="1" applyNumberFormat="1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textRotation="90" wrapText="1"/>
    </xf>
    <xf numFmtId="0" fontId="10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3" fontId="35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vertical="center" textRotation="90" wrapText="1"/>
    </xf>
    <xf numFmtId="0" fontId="10" fillId="0" borderId="0" xfId="1" applyFont="1" applyAlignment="1">
      <alignment horizontal="center" vertical="top" wrapText="1" shrinkToFit="1"/>
    </xf>
    <xf numFmtId="0" fontId="10" fillId="0" borderId="0" xfId="1" applyFont="1" applyAlignment="1">
      <alignment horizontal="center" vertical="center" wrapText="1" shrinkToFit="1"/>
    </xf>
    <xf numFmtId="3" fontId="10" fillId="0" borderId="0" xfId="1" applyNumberFormat="1" applyFont="1" applyAlignment="1">
      <alignment horizontal="center" vertical="center" wrapText="1"/>
    </xf>
    <xf numFmtId="3" fontId="35" fillId="0" borderId="6" xfId="1" applyNumberFormat="1" applyFont="1" applyBorder="1" applyAlignment="1">
      <alignment horizontal="center" vertical="center" wrapText="1"/>
    </xf>
    <xf numFmtId="0" fontId="35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3" fontId="35" fillId="0" borderId="0" xfId="1" applyNumberFormat="1" applyFont="1" applyAlignment="1">
      <alignment horizontal="center" vertical="center"/>
    </xf>
    <xf numFmtId="2" fontId="10" fillId="0" borderId="0" xfId="1" applyNumberFormat="1" applyFont="1" applyAlignment="1">
      <alignment horizontal="center" vertical="center" wrapText="1" shrinkToFit="1"/>
    </xf>
    <xf numFmtId="0" fontId="10" fillId="0" borderId="0" xfId="1" applyFont="1" applyAlignment="1">
      <alignment vertical="center" wrapText="1" shrinkToFi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0" xfId="21" applyFont="1" applyAlignment="1">
      <alignment vertical="center" wrapText="1"/>
    </xf>
    <xf numFmtId="0" fontId="13" fillId="0" borderId="0" xfId="21"/>
    <xf numFmtId="0" fontId="11" fillId="0" borderId="1" xfId="21" applyFont="1" applyBorder="1" applyAlignment="1">
      <alignment vertical="center"/>
    </xf>
    <xf numFmtId="0" fontId="11" fillId="0" borderId="1" xfId="21" applyFont="1" applyBorder="1" applyAlignment="1">
      <alignment horizontal="center" vertical="center"/>
    </xf>
    <xf numFmtId="0" fontId="11" fillId="0" borderId="14" xfId="21" applyFont="1" applyBorder="1" applyAlignment="1">
      <alignment horizontal="center" vertical="center" wrapText="1"/>
    </xf>
    <xf numFmtId="0" fontId="11" fillId="0" borderId="14" xfId="21" applyFont="1" applyBorder="1" applyAlignment="1">
      <alignment horizontal="center" vertical="top" wrapText="1"/>
    </xf>
    <xf numFmtId="0" fontId="17" fillId="0" borderId="9" xfId="21" applyFont="1" applyBorder="1" applyAlignment="1">
      <alignment horizontal="center" vertical="center"/>
    </xf>
    <xf numFmtId="16" fontId="17" fillId="0" borderId="9" xfId="21" applyNumberFormat="1" applyFont="1" applyBorder="1" applyAlignment="1">
      <alignment horizontal="center" vertical="center"/>
    </xf>
    <xf numFmtId="3" fontId="17" fillId="0" borderId="9" xfId="21" applyNumberFormat="1" applyFont="1" applyBorder="1" applyAlignment="1">
      <alignment horizontal="center" vertical="center"/>
    </xf>
    <xf numFmtId="0" fontId="17" fillId="0" borderId="1" xfId="21" applyFont="1" applyBorder="1" applyAlignment="1">
      <alignment horizontal="center" vertical="center"/>
    </xf>
    <xf numFmtId="3" fontId="17" fillId="0" borderId="1" xfId="21" applyNumberFormat="1" applyFont="1" applyBorder="1" applyAlignment="1">
      <alignment horizontal="center" vertical="center"/>
    </xf>
    <xf numFmtId="0" fontId="17" fillId="0" borderId="1" xfId="21" applyFont="1" applyBorder="1" applyAlignment="1">
      <alignment vertical="center"/>
    </xf>
    <xf numFmtId="0" fontId="17" fillId="0" borderId="14" xfId="21" applyFont="1" applyBorder="1" applyAlignment="1">
      <alignment vertical="center"/>
    </xf>
    <xf numFmtId="3" fontId="17" fillId="0" borderId="14" xfId="21" applyNumberFormat="1" applyFont="1" applyBorder="1" applyAlignment="1">
      <alignment horizontal="center" vertical="center"/>
    </xf>
    <xf numFmtId="0" fontId="37" fillId="0" borderId="14" xfId="21" applyFont="1" applyBorder="1" applyAlignment="1">
      <alignment horizontal="center" vertical="center"/>
    </xf>
    <xf numFmtId="0" fontId="17" fillId="0" borderId="8" xfId="21" applyFont="1" applyBorder="1" applyAlignment="1">
      <alignment horizontal="center" vertical="center"/>
    </xf>
    <xf numFmtId="0" fontId="17" fillId="0" borderId="8" xfId="21" applyFont="1" applyBorder="1" applyAlignment="1">
      <alignment vertical="center"/>
    </xf>
    <xf numFmtId="3" fontId="37" fillId="0" borderId="8" xfId="21" applyNumberFormat="1" applyFont="1" applyBorder="1" applyAlignment="1">
      <alignment horizontal="center" vertical="center"/>
    </xf>
    <xf numFmtId="0" fontId="2" fillId="0" borderId="9" xfId="21" applyFont="1" applyBorder="1" applyAlignment="1">
      <alignment horizontal="center" vertical="center"/>
    </xf>
    <xf numFmtId="3" fontId="2" fillId="0" borderId="9" xfId="21" applyNumberFormat="1" applyFont="1" applyBorder="1" applyAlignment="1">
      <alignment horizontal="center" vertical="center"/>
    </xf>
    <xf numFmtId="0" fontId="2" fillId="0" borderId="1" xfId="21" applyFont="1" applyBorder="1" applyAlignment="1">
      <alignment horizontal="center" vertical="center"/>
    </xf>
    <xf numFmtId="3" fontId="2" fillId="0" borderId="1" xfId="21" applyNumberFormat="1" applyFont="1" applyBorder="1" applyAlignment="1">
      <alignment horizontal="center" vertical="center"/>
    </xf>
    <xf numFmtId="0" fontId="2" fillId="0" borderId="21" xfId="21" applyFont="1" applyBorder="1" applyAlignment="1">
      <alignment horizontal="center" vertical="center" wrapText="1"/>
    </xf>
    <xf numFmtId="0" fontId="2" fillId="0" borderId="0" xfId="21" applyFont="1" applyAlignment="1">
      <alignment horizontal="center" vertical="center"/>
    </xf>
    <xf numFmtId="0" fontId="2" fillId="0" borderId="1" xfId="21" applyFont="1" applyBorder="1"/>
    <xf numFmtId="0" fontId="2" fillId="0" borderId="7" xfId="21" applyFont="1" applyBorder="1" applyAlignment="1">
      <alignment horizontal="center" vertical="center"/>
    </xf>
    <xf numFmtId="0" fontId="17" fillId="0" borderId="1" xfId="1" applyFont="1" applyBorder="1" applyAlignment="1">
      <alignment horizontal="center" wrapText="1"/>
    </xf>
    <xf numFmtId="0" fontId="17" fillId="0" borderId="1" xfId="1" applyFont="1" applyBorder="1" applyAlignment="1">
      <alignment horizontal="center"/>
    </xf>
    <xf numFmtId="0" fontId="2" fillId="0" borderId="2" xfId="21" applyFont="1" applyBorder="1"/>
    <xf numFmtId="0" fontId="10" fillId="0" borderId="1" xfId="1" applyFont="1" applyBorder="1" applyAlignment="1">
      <alignment horizontal="center" wrapText="1" shrinkToFit="1"/>
    </xf>
    <xf numFmtId="0" fontId="10" fillId="0" borderId="1" xfId="6" applyFont="1" applyBorder="1" applyAlignment="1">
      <alignment horizontal="center" wrapText="1"/>
    </xf>
    <xf numFmtId="0" fontId="10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 vertical="top"/>
    </xf>
    <xf numFmtId="0" fontId="23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left" vertical="center"/>
    </xf>
    <xf numFmtId="2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/>
    </xf>
    <xf numFmtId="0" fontId="10" fillId="2" borderId="1" xfId="1" applyFont="1" applyFill="1" applyBorder="1" applyAlignment="1">
      <alignment vertical="center"/>
    </xf>
    <xf numFmtId="0" fontId="2" fillId="0" borderId="0" xfId="1" applyFont="1" applyAlignment="1">
      <alignment horizontal="center" wrapText="1"/>
    </xf>
    <xf numFmtId="0" fontId="17" fillId="0" borderId="14" xfId="1" applyFont="1" applyBorder="1" applyAlignment="1">
      <alignment horizontal="center" vertical="center" wrapText="1"/>
    </xf>
    <xf numFmtId="0" fontId="29" fillId="0" borderId="2" xfId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29" fillId="0" borderId="14" xfId="1" applyFont="1" applyBorder="1" applyAlignment="1">
      <alignment horizontal="center" vertical="center" wrapText="1"/>
    </xf>
    <xf numFmtId="0" fontId="29" fillId="0" borderId="3" xfId="1" applyFont="1" applyBorder="1" applyAlignment="1">
      <alignment horizontal="center" vertical="center" wrapText="1"/>
    </xf>
    <xf numFmtId="0" fontId="29" fillId="0" borderId="14" xfId="1" applyFont="1" applyBorder="1" applyAlignment="1">
      <alignment horizontal="center" wrapText="1"/>
    </xf>
    <xf numFmtId="0" fontId="29" fillId="0" borderId="2" xfId="1" applyFont="1" applyBorder="1" applyAlignment="1">
      <alignment horizontal="center" wrapText="1"/>
    </xf>
    <xf numFmtId="0" fontId="29" fillId="0" borderId="14" xfId="1" applyFont="1" applyBorder="1" applyAlignment="1">
      <alignment horizontal="center"/>
    </xf>
    <xf numFmtId="0" fontId="29" fillId="0" borderId="2" xfId="1" applyFont="1" applyBorder="1" applyAlignment="1">
      <alignment horizontal="center"/>
    </xf>
    <xf numFmtId="167" fontId="30" fillId="0" borderId="14" xfId="1" applyNumberFormat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 wrapText="1"/>
    </xf>
    <xf numFmtId="0" fontId="29" fillId="0" borderId="14" xfId="1" applyFont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vertical="top"/>
    </xf>
    <xf numFmtId="0" fontId="2" fillId="2" borderId="3" xfId="1" applyFont="1" applyFill="1" applyBorder="1" applyAlignment="1">
      <alignment vertical="top"/>
    </xf>
    <xf numFmtId="0" fontId="2" fillId="2" borderId="2" xfId="1" applyFont="1" applyFill="1" applyBorder="1" applyAlignment="1">
      <alignment vertical="top"/>
    </xf>
    <xf numFmtId="0" fontId="2" fillId="2" borderId="7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vertical="center"/>
    </xf>
    <xf numFmtId="0" fontId="40" fillId="0" borderId="14" xfId="21" applyFont="1" applyBorder="1" applyAlignment="1">
      <alignment horizontal="center" vertical="center"/>
    </xf>
    <xf numFmtId="0" fontId="40" fillId="0" borderId="14" xfId="21" applyFont="1" applyBorder="1" applyAlignment="1">
      <alignment horizontal="center" vertical="center" wrapText="1"/>
    </xf>
    <xf numFmtId="0" fontId="2" fillId="0" borderId="0" xfId="0" applyFont="1"/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/>
    </xf>
    <xf numFmtId="0" fontId="41" fillId="0" borderId="0" xfId="0" applyFont="1"/>
    <xf numFmtId="0" fontId="18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33" fillId="0" borderId="0" xfId="0" applyFont="1"/>
    <xf numFmtId="0" fontId="18" fillId="0" borderId="0" xfId="0" applyFont="1" applyAlignment="1">
      <alignment horizontal="left" vertical="center"/>
    </xf>
    <xf numFmtId="167" fontId="33" fillId="0" borderId="0" xfId="0" applyNumberFormat="1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33" fillId="0" borderId="1" xfId="0" applyFont="1" applyBorder="1"/>
    <xf numFmtId="0" fontId="18" fillId="0" borderId="0" xfId="0" applyFont="1" applyAlignment="1">
      <alignment horizontal="center" vertical="center" wrapText="1"/>
    </xf>
    <xf numFmtId="0" fontId="1" fillId="0" borderId="0" xfId="1" applyAlignment="1">
      <alignment wrapText="1"/>
    </xf>
    <xf numFmtId="0" fontId="21" fillId="2" borderId="3" xfId="9" applyFont="1" applyFill="1" applyBorder="1" applyAlignment="1">
      <alignment horizontal="center" vertical="center" wrapText="1"/>
    </xf>
    <xf numFmtId="0" fontId="26" fillId="0" borderId="1" xfId="10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/>
    </xf>
    <xf numFmtId="0" fontId="43" fillId="0" borderId="1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3" fontId="2" fillId="0" borderId="1" xfId="1" applyNumberFormat="1" applyFont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/>
    <xf numFmtId="0" fontId="9" fillId="0" borderId="1" xfId="10" applyBorder="1"/>
    <xf numFmtId="0" fontId="27" fillId="0" borderId="1" xfId="10" applyFont="1" applyBorder="1" applyAlignment="1">
      <alignment horizontal="center" vertical="center" wrapText="1"/>
    </xf>
    <xf numFmtId="0" fontId="27" fillId="0" borderId="1" xfId="10" applyFont="1" applyBorder="1" applyAlignment="1">
      <alignment horizontal="center" vertical="center"/>
    </xf>
    <xf numFmtId="0" fontId="44" fillId="0" borderId="0" xfId="1" applyFont="1" applyAlignment="1">
      <alignment horizontal="center" vertical="center"/>
    </xf>
    <xf numFmtId="0" fontId="23" fillId="0" borderId="38" xfId="1" applyFont="1" applyBorder="1" applyAlignment="1">
      <alignment horizontal="center" vertical="center"/>
    </xf>
    <xf numFmtId="0" fontId="23" fillId="0" borderId="34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46" fillId="0" borderId="0" xfId="22" applyFont="1" applyAlignment="1">
      <alignment horizontal="center" vertical="center" wrapText="1"/>
    </xf>
    <xf numFmtId="0" fontId="47" fillId="0" borderId="0" xfId="22" applyFont="1" applyAlignment="1">
      <alignment horizontal="center" vertical="center" wrapText="1"/>
    </xf>
    <xf numFmtId="0" fontId="47" fillId="0" borderId="0" xfId="22" applyFont="1" applyAlignment="1">
      <alignment horizontal="center" vertical="center"/>
    </xf>
    <xf numFmtId="0" fontId="46" fillId="0" borderId="15" xfId="22" applyFont="1" applyBorder="1" applyAlignment="1">
      <alignment horizontal="center" vertical="center" wrapText="1"/>
    </xf>
    <xf numFmtId="0" fontId="46" fillId="0" borderId="1" xfId="22" applyFont="1" applyBorder="1" applyAlignment="1">
      <alignment horizontal="center" vertical="center"/>
    </xf>
    <xf numFmtId="0" fontId="46" fillId="0" borderId="1" xfId="22" applyFont="1" applyBorder="1" applyAlignment="1">
      <alignment horizontal="center" vertical="center" wrapText="1"/>
    </xf>
    <xf numFmtId="0" fontId="47" fillId="0" borderId="9" xfId="23" applyFont="1" applyBorder="1" applyAlignment="1">
      <alignment horizontal="center" vertical="center" wrapText="1"/>
    </xf>
    <xf numFmtId="0" fontId="47" fillId="0" borderId="9" xfId="23" applyFont="1" applyBorder="1" applyAlignment="1">
      <alignment horizontal="center" vertical="center"/>
    </xf>
    <xf numFmtId="0" fontId="48" fillId="0" borderId="9" xfId="22" applyFont="1" applyBorder="1" applyAlignment="1">
      <alignment horizontal="center" vertical="center" wrapText="1"/>
    </xf>
    <xf numFmtId="0" fontId="48" fillId="0" borderId="9" xfId="22" applyFont="1" applyBorder="1" applyAlignment="1">
      <alignment horizontal="center" vertical="center"/>
    </xf>
    <xf numFmtId="0" fontId="47" fillId="0" borderId="1" xfId="23" applyFont="1" applyBorder="1" applyAlignment="1">
      <alignment horizontal="center" vertical="center" wrapText="1"/>
    </xf>
    <xf numFmtId="0" fontId="47" fillId="0" borderId="1" xfId="23" applyFont="1" applyBorder="1" applyAlignment="1">
      <alignment horizontal="center" vertical="center"/>
    </xf>
    <xf numFmtId="0" fontId="47" fillId="0" borderId="1" xfId="22" applyFont="1" applyBorder="1" applyAlignment="1">
      <alignment horizontal="center" vertical="center" wrapText="1"/>
    </xf>
    <xf numFmtId="0" fontId="47" fillId="0" borderId="1" xfId="22" applyFont="1" applyBorder="1" applyAlignment="1">
      <alignment horizontal="center" vertical="center"/>
    </xf>
    <xf numFmtId="0" fontId="47" fillId="0" borderId="8" xfId="23" applyFont="1" applyBorder="1" applyAlignment="1">
      <alignment horizontal="center" vertical="center" wrapText="1"/>
    </xf>
    <xf numFmtId="0" fontId="47" fillId="0" borderId="8" xfId="23" applyFont="1" applyBorder="1" applyAlignment="1">
      <alignment horizontal="center" vertical="center"/>
    </xf>
    <xf numFmtId="0" fontId="47" fillId="0" borderId="8" xfId="22" applyFont="1" applyBorder="1" applyAlignment="1">
      <alignment horizontal="center" vertical="center"/>
    </xf>
    <xf numFmtId="0" fontId="47" fillId="0" borderId="9" xfId="22" applyFont="1" applyBorder="1" applyAlignment="1">
      <alignment horizontal="center" vertical="center"/>
    </xf>
    <xf numFmtId="49" fontId="47" fillId="0" borderId="8" xfId="23" applyNumberFormat="1" applyFont="1" applyBorder="1" applyAlignment="1">
      <alignment horizontal="center" vertical="center" wrapText="1"/>
    </xf>
    <xf numFmtId="49" fontId="47" fillId="0" borderId="9" xfId="23" applyNumberFormat="1" applyFont="1" applyBorder="1" applyAlignment="1">
      <alignment horizontal="center" vertical="center" wrapText="1"/>
    </xf>
    <xf numFmtId="0" fontId="47" fillId="0" borderId="27" xfId="22" applyFont="1" applyBorder="1" applyAlignment="1">
      <alignment horizontal="center" vertical="center"/>
    </xf>
    <xf numFmtId="0" fontId="47" fillId="0" borderId="28" xfId="22" applyFont="1" applyBorder="1" applyAlignment="1">
      <alignment horizontal="center" vertical="center" wrapText="1"/>
    </xf>
    <xf numFmtId="0" fontId="47" fillId="0" borderId="28" xfId="22" applyFont="1" applyBorder="1" applyAlignment="1">
      <alignment horizontal="center" vertical="center"/>
    </xf>
    <xf numFmtId="0" fontId="47" fillId="0" borderId="29" xfId="22" applyFont="1" applyBorder="1" applyAlignment="1">
      <alignment horizontal="center" vertical="center"/>
    </xf>
    <xf numFmtId="49" fontId="47" fillId="0" borderId="1" xfId="23" applyNumberFormat="1" applyFont="1" applyBorder="1" applyAlignment="1">
      <alignment horizontal="center" vertical="center" wrapText="1"/>
    </xf>
    <xf numFmtId="0" fontId="47" fillId="0" borderId="28" xfId="23" applyFont="1" applyBorder="1" applyAlignment="1">
      <alignment horizontal="center" vertical="center" wrapText="1"/>
    </xf>
    <xf numFmtId="49" fontId="47" fillId="0" borderId="28" xfId="23" applyNumberFormat="1" applyFont="1" applyBorder="1" applyAlignment="1">
      <alignment horizontal="center" vertical="center" wrapText="1"/>
    </xf>
    <xf numFmtId="0" fontId="47" fillId="0" borderId="28" xfId="23" applyFont="1" applyBorder="1" applyAlignment="1">
      <alignment horizontal="center" vertical="center"/>
    </xf>
    <xf numFmtId="0" fontId="47" fillId="0" borderId="28" xfId="23" applyFont="1" applyBorder="1"/>
    <xf numFmtId="0" fontId="50" fillId="0" borderId="28" xfId="23" applyFont="1" applyBorder="1" applyAlignment="1">
      <alignment horizontal="center" vertical="center" wrapText="1"/>
    </xf>
    <xf numFmtId="49" fontId="50" fillId="0" borderId="28" xfId="23" applyNumberFormat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top"/>
    </xf>
    <xf numFmtId="3" fontId="2" fillId="0" borderId="1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top"/>
    </xf>
    <xf numFmtId="0" fontId="2" fillId="0" borderId="30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4" fontId="38" fillId="0" borderId="8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6" fillId="0" borderId="1" xfId="10" applyFont="1" applyBorder="1" applyAlignment="1">
      <alignment horizontal="left" vertical="center" wrapText="1"/>
    </xf>
    <xf numFmtId="0" fontId="23" fillId="2" borderId="0" xfId="1" applyFont="1" applyFill="1" applyAlignment="1">
      <alignment horizontal="center" vertical="center"/>
    </xf>
    <xf numFmtId="0" fontId="1" fillId="0" borderId="1" xfId="1" applyBorder="1"/>
    <xf numFmtId="0" fontId="1" fillId="0" borderId="1" xfId="1" applyBorder="1" applyAlignment="1">
      <alignment horizontal="center" vertical="center"/>
    </xf>
    <xf numFmtId="0" fontId="23" fillId="2" borderId="1" xfId="1" applyFont="1" applyFill="1" applyBorder="1" applyAlignment="1">
      <alignment vertical="center" wrapText="1"/>
    </xf>
    <xf numFmtId="0" fontId="2" fillId="3" borderId="0" xfId="1" applyFont="1" applyFill="1"/>
    <xf numFmtId="0" fontId="2" fillId="0" borderId="0" xfId="0" applyFont="1" applyAlignment="1">
      <alignment horizontal="right"/>
    </xf>
    <xf numFmtId="0" fontId="26" fillId="0" borderId="14" xfId="1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0" fillId="0" borderId="1" xfId="27" applyFont="1" applyBorder="1" applyAlignment="1">
      <alignment horizontal="left" vertical="center" wrapText="1"/>
    </xf>
    <xf numFmtId="0" fontId="10" fillId="0" borderId="1" xfId="27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68" fontId="2" fillId="0" borderId="0" xfId="25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68" fontId="2" fillId="0" borderId="0" xfId="25" applyNumberFormat="1" applyFont="1" applyFill="1" applyBorder="1" applyAlignment="1">
      <alignment horizontal="left" vertical="center" wrapText="1"/>
    </xf>
    <xf numFmtId="0" fontId="2" fillId="2" borderId="16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left" vertical="center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6" fillId="0" borderId="14" xfId="1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3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top" wrapText="1"/>
    </xf>
    <xf numFmtId="0" fontId="26" fillId="0" borderId="1" xfId="10" applyFont="1" applyBorder="1" applyAlignment="1">
      <alignment horizontal="center" vertical="center"/>
    </xf>
    <xf numFmtId="0" fontId="5" fillId="0" borderId="1" xfId="10" applyFont="1" applyBorder="1" applyAlignment="1">
      <alignment horizontal="center" vertical="center"/>
    </xf>
    <xf numFmtId="0" fontId="2" fillId="0" borderId="14" xfId="21" applyFont="1" applyBorder="1" applyAlignment="1">
      <alignment horizontal="center" vertical="center"/>
    </xf>
    <xf numFmtId="0" fontId="2" fillId="0" borderId="0" xfId="21" applyFont="1" applyAlignment="1">
      <alignment horizontal="left" vertical="center" wrapText="1"/>
    </xf>
    <xf numFmtId="0" fontId="2" fillId="0" borderId="14" xfId="21" applyFont="1" applyBorder="1" applyAlignment="1">
      <alignment horizontal="center" vertical="center" wrapText="1"/>
    </xf>
    <xf numFmtId="0" fontId="17" fillId="0" borderId="14" xfId="21" applyFont="1" applyBorder="1" applyAlignment="1">
      <alignment horizontal="center" vertical="center"/>
    </xf>
    <xf numFmtId="0" fontId="23" fillId="0" borderId="1" xfId="1" applyFont="1" applyBorder="1" applyAlignment="1">
      <alignment horizontal="center" wrapText="1"/>
    </xf>
    <xf numFmtId="0" fontId="23" fillId="0" borderId="1" xfId="1" applyFont="1" applyBorder="1" applyAlignment="1">
      <alignment horizontal="center"/>
    </xf>
    <xf numFmtId="3" fontId="23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wrapText="1"/>
    </xf>
    <xf numFmtId="0" fontId="23" fillId="0" borderId="14" xfId="1" applyFont="1" applyBorder="1" applyAlignment="1">
      <alignment horizontal="center"/>
    </xf>
    <xf numFmtId="0" fontId="53" fillId="0" borderId="1" xfId="9" applyFont="1" applyBorder="1" applyAlignment="1">
      <alignment horizontal="center" vertical="center" wrapText="1"/>
    </xf>
    <xf numFmtId="0" fontId="53" fillId="0" borderId="14" xfId="9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/>
    </xf>
    <xf numFmtId="0" fontId="23" fillId="0" borderId="14" xfId="1" applyFont="1" applyBorder="1" applyAlignment="1">
      <alignment horizontal="center" wrapText="1"/>
    </xf>
    <xf numFmtId="0" fontId="26" fillId="0" borderId="1" xfId="1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10" fillId="2" borderId="1" xfId="4" applyFont="1" applyFill="1" applyBorder="1" applyAlignment="1">
      <alignment vertical="center" wrapText="1"/>
    </xf>
    <xf numFmtId="0" fontId="10" fillId="2" borderId="1" xfId="4" applyFont="1" applyFill="1" applyBorder="1" applyAlignment="1">
      <alignment horizontal="left" vertical="center" wrapText="1" shrinkToFit="1"/>
    </xf>
    <xf numFmtId="0" fontId="27" fillId="2" borderId="1" xfId="1" applyFont="1" applyFill="1" applyBorder="1" applyAlignment="1">
      <alignment horizontal="center" vertical="center" wrapText="1" shrinkToFit="1"/>
    </xf>
    <xf numFmtId="0" fontId="10" fillId="0" borderId="1" xfId="4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3" fillId="2" borderId="1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0" borderId="2" xfId="0" applyFont="1" applyBorder="1"/>
    <xf numFmtId="3" fontId="0" fillId="0" borderId="1" xfId="0" applyNumberFormat="1" applyBorder="1" applyAlignment="1">
      <alignment horizontal="center"/>
    </xf>
    <xf numFmtId="0" fontId="2" fillId="2" borderId="2" xfId="1" applyFont="1" applyFill="1" applyBorder="1" applyAlignment="1">
      <alignment horizontal="center" vertical="top" wrapText="1"/>
    </xf>
    <xf numFmtId="0" fontId="17" fillId="0" borderId="3" xfId="21" applyFont="1" applyBorder="1" applyAlignment="1">
      <alignment horizontal="center" vertical="center"/>
    </xf>
    <xf numFmtId="0" fontId="2" fillId="0" borderId="14" xfId="21" applyFont="1" applyBorder="1" applyAlignment="1">
      <alignment horizontal="center" vertical="top" wrapText="1"/>
    </xf>
    <xf numFmtId="0" fontId="17" fillId="0" borderId="1" xfId="21" applyFont="1" applyBorder="1" applyAlignment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2" fillId="0" borderId="14" xfId="21" applyFont="1" applyBorder="1" applyAlignment="1">
      <alignment vertical="distributed"/>
    </xf>
    <xf numFmtId="0" fontId="2" fillId="0" borderId="3" xfId="21" applyFont="1" applyBorder="1" applyAlignment="1">
      <alignment vertical="distributed"/>
    </xf>
    <xf numFmtId="0" fontId="2" fillId="0" borderId="2" xfId="21" applyFont="1" applyBorder="1" applyAlignment="1">
      <alignment vertical="distributed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/>
    <xf numFmtId="0" fontId="23" fillId="0" borderId="1" xfId="0" applyFont="1" applyBorder="1" applyAlignment="1">
      <alignment horizontal="left" vertical="top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14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vertical="center"/>
    </xf>
    <xf numFmtId="0" fontId="2" fillId="2" borderId="13" xfId="1" applyFont="1" applyFill="1" applyBorder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left" vertical="top" wrapText="1"/>
    </xf>
    <xf numFmtId="0" fontId="2" fillId="2" borderId="5" xfId="1" applyFont="1" applyFill="1" applyBorder="1" applyAlignment="1">
      <alignment horizontal="left" vertical="top" wrapText="1"/>
    </xf>
    <xf numFmtId="0" fontId="2" fillId="2" borderId="14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center"/>
    </xf>
    <xf numFmtId="165" fontId="5" fillId="2" borderId="5" xfId="5" applyFont="1" applyFill="1" applyBorder="1" applyAlignment="1" applyProtection="1">
      <alignment horizontal="left" vertical="center" wrapText="1"/>
    </xf>
    <xf numFmtId="0" fontId="2" fillId="2" borderId="13" xfId="1" applyFont="1" applyFill="1" applyBorder="1" applyAlignment="1">
      <alignment horizontal="center" vertical="top"/>
    </xf>
    <xf numFmtId="0" fontId="2" fillId="2" borderId="10" xfId="1" applyFont="1" applyFill="1" applyBorder="1" applyAlignment="1">
      <alignment horizontal="center" vertical="top"/>
    </xf>
    <xf numFmtId="0" fontId="2" fillId="2" borderId="6" xfId="1" applyFont="1" applyFill="1" applyBorder="1" applyAlignment="1">
      <alignment horizontal="left" vertical="top" wrapText="1"/>
    </xf>
    <xf numFmtId="0" fontId="2" fillId="2" borderId="14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0" fontId="23" fillId="0" borderId="1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1" fillId="0" borderId="0" xfId="1" applyFont="1" applyAlignment="1">
      <alignment horizontal="left"/>
    </xf>
    <xf numFmtId="0" fontId="2" fillId="0" borderId="1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/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vertical="center"/>
    </xf>
    <xf numFmtId="0" fontId="2" fillId="2" borderId="14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14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2" borderId="3" xfId="1" applyFont="1" applyFill="1" applyBorder="1"/>
    <xf numFmtId="0" fontId="2" fillId="2" borderId="2" xfId="1" applyFont="1" applyFill="1" applyBorder="1"/>
    <xf numFmtId="0" fontId="23" fillId="0" borderId="0" xfId="1" applyNumberFormat="1" applyFont="1" applyAlignment="1">
      <alignment horizontal="center" vertical="center"/>
    </xf>
    <xf numFmtId="0" fontId="2" fillId="0" borderId="16" xfId="1" applyNumberFormat="1" applyFont="1" applyBorder="1" applyAlignment="1">
      <alignment horizontal="center" vertical="center" wrapText="1"/>
    </xf>
    <xf numFmtId="0" fontId="23" fillId="0" borderId="9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3" fillId="0" borderId="9" xfId="1" applyNumberFormat="1" applyFont="1" applyFill="1" applyBorder="1" applyAlignment="1">
      <alignment horizontal="center" vertical="center"/>
    </xf>
    <xf numFmtId="0" fontId="23" fillId="0" borderId="8" xfId="1" applyFont="1" applyFill="1" applyBorder="1" applyAlignment="1">
      <alignment horizontal="center" vertical="center"/>
    </xf>
    <xf numFmtId="0" fontId="23" fillId="0" borderId="8" xfId="1" applyNumberFormat="1" applyFont="1" applyFill="1" applyBorder="1" applyAlignment="1">
      <alignment horizontal="center" vertical="center"/>
    </xf>
    <xf numFmtId="0" fontId="23" fillId="0" borderId="49" xfId="1" applyFont="1" applyFill="1" applyBorder="1" applyAlignment="1">
      <alignment horizontal="center" vertical="center" wrapText="1"/>
    </xf>
    <xf numFmtId="0" fontId="23" fillId="0" borderId="48" xfId="1" applyFont="1" applyFill="1" applyBorder="1" applyAlignment="1">
      <alignment horizontal="center" vertical="center" wrapText="1"/>
    </xf>
    <xf numFmtId="0" fontId="23" fillId="0" borderId="9" xfId="1" applyFont="1" applyFill="1" applyBorder="1" applyAlignment="1">
      <alignment vertical="center"/>
    </xf>
    <xf numFmtId="0" fontId="23" fillId="0" borderId="37" xfId="1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 wrapText="1"/>
    </xf>
    <xf numFmtId="1" fontId="38" fillId="0" borderId="9" xfId="0" applyNumberFormat="1" applyFont="1" applyFill="1" applyBorder="1" applyAlignment="1">
      <alignment horizontal="center" vertical="center" wrapText="1"/>
    </xf>
    <xf numFmtId="4" fontId="38" fillId="0" borderId="9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" fontId="38" fillId="0" borderId="1" xfId="0" applyNumberFormat="1" applyFont="1" applyFill="1" applyBorder="1" applyAlignment="1">
      <alignment horizontal="center" vertical="center" wrapText="1"/>
    </xf>
    <xf numFmtId="4" fontId="38" fillId="0" borderId="1" xfId="0" applyNumberFormat="1" applyFont="1" applyFill="1" applyBorder="1" applyAlignment="1">
      <alignment horizontal="center" vertical="center" wrapText="1"/>
    </xf>
    <xf numFmtId="4" fontId="38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10" fillId="2" borderId="14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 wrapText="1"/>
    </xf>
    <xf numFmtId="169" fontId="2" fillId="2" borderId="1" xfId="1" applyNumberFormat="1" applyFont="1" applyFill="1" applyBorder="1" applyAlignment="1">
      <alignment horizontal="center" vertical="center" wrapText="1"/>
    </xf>
    <xf numFmtId="0" fontId="58" fillId="2" borderId="0" xfId="1" applyFont="1" applyFill="1" applyAlignment="1">
      <alignment vertical="center" wrapText="1"/>
    </xf>
    <xf numFmtId="0" fontId="2" fillId="0" borderId="28" xfId="1" applyNumberFormat="1" applyFont="1" applyBorder="1" applyAlignment="1">
      <alignment horizontal="center" vertical="center" wrapText="1"/>
    </xf>
    <xf numFmtId="0" fontId="23" fillId="0" borderId="2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0" fontId="23" fillId="0" borderId="1" xfId="1" applyNumberFormat="1" applyFont="1" applyFill="1" applyBorder="1" applyAlignment="1">
      <alignment horizontal="center" vertical="center"/>
    </xf>
    <xf numFmtId="0" fontId="23" fillId="0" borderId="3" xfId="1" applyFont="1" applyFill="1" applyBorder="1" applyAlignment="1">
      <alignment horizontal="center" vertical="center"/>
    </xf>
    <xf numFmtId="0" fontId="23" fillId="0" borderId="3" xfId="1" applyNumberFormat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0" xfId="1" applyFont="1" applyFill="1" applyAlignment="1">
      <alignment horizontal="center" vertical="center"/>
    </xf>
    <xf numFmtId="0" fontId="23" fillId="2" borderId="0" xfId="1" applyFont="1" applyFill="1" applyBorder="1" applyAlignment="1">
      <alignment horizontal="center" vertical="center"/>
    </xf>
    <xf numFmtId="0" fontId="23" fillId="0" borderId="2" xfId="1" applyNumberFormat="1" applyFont="1" applyFill="1" applyBorder="1" applyAlignment="1">
      <alignment horizontal="center" vertical="center"/>
    </xf>
    <xf numFmtId="0" fontId="23" fillId="0" borderId="14" xfId="1" applyFont="1" applyFill="1" applyBorder="1" applyAlignment="1">
      <alignment horizontal="center" vertical="center"/>
    </xf>
    <xf numFmtId="0" fontId="23" fillId="0" borderId="14" xfId="1" applyNumberFormat="1" applyFont="1" applyFill="1" applyBorder="1" applyAlignment="1">
      <alignment horizontal="center" vertical="center"/>
    </xf>
    <xf numFmtId="0" fontId="23" fillId="2" borderId="9" xfId="1" applyNumberFormat="1" applyFont="1" applyFill="1" applyBorder="1" applyAlignment="1">
      <alignment horizontal="center" vertical="center"/>
    </xf>
    <xf numFmtId="0" fontId="23" fillId="2" borderId="1" xfId="1" applyNumberFormat="1" applyFont="1" applyFill="1" applyBorder="1" applyAlignment="1">
      <alignment horizontal="center" vertical="center"/>
    </xf>
    <xf numFmtId="0" fontId="23" fillId="2" borderId="8" xfId="1" applyNumberFormat="1" applyFont="1" applyFill="1" applyBorder="1" applyAlignment="1">
      <alignment horizontal="center" vertical="center"/>
    </xf>
    <xf numFmtId="0" fontId="23" fillId="0" borderId="33" xfId="1" applyFont="1" applyFill="1" applyBorder="1" applyAlignment="1">
      <alignment horizontal="center" vertical="center" wrapText="1"/>
    </xf>
    <xf numFmtId="0" fontId="23" fillId="0" borderId="1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3" fillId="0" borderId="13" xfId="1" applyFont="1" applyFill="1" applyBorder="1" applyAlignment="1">
      <alignment horizontal="center" vertical="center" wrapText="1"/>
    </xf>
    <xf numFmtId="0" fontId="23" fillId="0" borderId="3" xfId="1" applyFont="1" applyFill="1" applyBorder="1" applyAlignment="1">
      <alignment horizontal="center" vertical="center" wrapText="1"/>
    </xf>
    <xf numFmtId="0" fontId="23" fillId="0" borderId="10" xfId="1" applyFont="1" applyFill="1" applyBorder="1" applyAlignment="1">
      <alignment horizontal="center" vertical="center" wrapText="1"/>
    </xf>
    <xf numFmtId="0" fontId="39" fillId="0" borderId="0" xfId="1" applyFont="1" applyFill="1" applyAlignment="1">
      <alignment horizontal="center" vertical="center"/>
    </xf>
    <xf numFmtId="0" fontId="23" fillId="2" borderId="27" xfId="1" applyFont="1" applyFill="1" applyBorder="1" applyAlignment="1">
      <alignment horizontal="center" vertical="center" wrapText="1"/>
    </xf>
    <xf numFmtId="0" fontId="23" fillId="0" borderId="28" xfId="1" applyFont="1" applyFill="1" applyBorder="1" applyAlignment="1">
      <alignment horizontal="center" vertical="center" wrapText="1"/>
    </xf>
    <xf numFmtId="0" fontId="23" fillId="0" borderId="28" xfId="1" applyFont="1" applyFill="1" applyBorder="1" applyAlignment="1">
      <alignment horizontal="center" vertical="center"/>
    </xf>
    <xf numFmtId="0" fontId="23" fillId="0" borderId="28" xfId="1" applyNumberFormat="1" applyFont="1" applyFill="1" applyBorder="1" applyAlignment="1">
      <alignment horizontal="center" vertical="center"/>
    </xf>
    <xf numFmtId="0" fontId="23" fillId="0" borderId="29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/>
    </xf>
    <xf numFmtId="0" fontId="23" fillId="0" borderId="35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3" fillId="0" borderId="11" xfId="1" applyFont="1" applyFill="1" applyBorder="1" applyAlignment="1">
      <alignment horizontal="center" vertical="center"/>
    </xf>
    <xf numFmtId="0" fontId="23" fillId="0" borderId="1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3" fillId="0" borderId="19" xfId="1" applyNumberFormat="1" applyFont="1" applyFill="1" applyBorder="1" applyAlignment="1">
      <alignment horizontal="center" vertical="center"/>
    </xf>
    <xf numFmtId="0" fontId="23" fillId="0" borderId="36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9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0" fontId="23" fillId="0" borderId="34" xfId="1" applyNumberFormat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0" xfId="1" applyFont="1" applyBorder="1"/>
    <xf numFmtId="0" fontId="1" fillId="0" borderId="0" xfId="1" applyFill="1"/>
    <xf numFmtId="0" fontId="2" fillId="0" borderId="12" xfId="1" applyFont="1" applyBorder="1" applyAlignment="1">
      <alignment horizontal="center" vertical="center" wrapText="1"/>
    </xf>
    <xf numFmtId="3" fontId="23" fillId="0" borderId="1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wrapText="1"/>
    </xf>
    <xf numFmtId="0" fontId="2" fillId="0" borderId="0" xfId="1" applyFont="1" applyBorder="1" applyAlignment="1">
      <alignment horizontal="center" wrapText="1"/>
    </xf>
    <xf numFmtId="0" fontId="2" fillId="0" borderId="0" xfId="1" applyFont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0" fillId="0" borderId="0" xfId="0" applyFill="1"/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22" fillId="0" borderId="0" xfId="1" applyFont="1" applyAlignment="1">
      <alignment horizontal="left" vertical="center" wrapText="1"/>
    </xf>
    <xf numFmtId="0" fontId="5" fillId="0" borderId="14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top" wrapText="1"/>
    </xf>
    <xf numFmtId="0" fontId="24" fillId="0" borderId="3" xfId="1" applyFont="1" applyBorder="1" applyAlignment="1">
      <alignment horizontal="center" vertical="top" wrapText="1"/>
    </xf>
    <xf numFmtId="0" fontId="24" fillId="0" borderId="2" xfId="1" applyFont="1" applyBorder="1" applyAlignment="1">
      <alignment horizontal="center" vertical="top" wrapText="1"/>
    </xf>
    <xf numFmtId="0" fontId="23" fillId="0" borderId="14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18" fillId="0" borderId="0" xfId="1" applyFont="1" applyAlignment="1">
      <alignment horizontal="right" vertical="top" wrapText="1"/>
    </xf>
    <xf numFmtId="0" fontId="22" fillId="0" borderId="0" xfId="1" applyFont="1" applyAlignment="1">
      <alignment horizontal="center"/>
    </xf>
    <xf numFmtId="0" fontId="2" fillId="0" borderId="3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3" fillId="0" borderId="14" xfId="1" applyFont="1" applyFill="1" applyBorder="1" applyAlignment="1">
      <alignment horizontal="center" vertical="center"/>
    </xf>
    <xf numFmtId="0" fontId="23" fillId="0" borderId="19" xfId="1" applyFont="1" applyFill="1" applyBorder="1" applyAlignment="1">
      <alignment horizontal="center" vertical="center"/>
    </xf>
    <xf numFmtId="0" fontId="23" fillId="0" borderId="3" xfId="1" applyFont="1" applyFill="1" applyBorder="1" applyAlignment="1">
      <alignment horizontal="center" vertical="center"/>
    </xf>
    <xf numFmtId="0" fontId="23" fillId="0" borderId="16" xfId="1" applyFont="1" applyFill="1" applyBorder="1" applyAlignment="1">
      <alignment horizontal="center" vertical="center"/>
    </xf>
    <xf numFmtId="0" fontId="23" fillId="0" borderId="2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31" fillId="0" borderId="0" xfId="1" applyFont="1" applyAlignment="1">
      <alignment horizontal="left"/>
    </xf>
    <xf numFmtId="0" fontId="2" fillId="0" borderId="16" xfId="1" applyFont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 wrapText="1"/>
    </xf>
    <xf numFmtId="0" fontId="23" fillId="0" borderId="30" xfId="1" applyFont="1" applyFill="1" applyBorder="1" applyAlignment="1">
      <alignment horizontal="center" vertical="center" wrapText="1"/>
    </xf>
    <xf numFmtId="0" fontId="23" fillId="0" borderId="31" xfId="1" applyFont="1" applyFill="1" applyBorder="1" applyAlignment="1">
      <alignment horizontal="center" vertical="center" wrapText="1"/>
    </xf>
    <xf numFmtId="0" fontId="23" fillId="0" borderId="32" xfId="1" applyFont="1" applyFill="1" applyBorder="1" applyAlignment="1">
      <alignment horizontal="center" vertical="center" wrapText="1"/>
    </xf>
    <xf numFmtId="0" fontId="23" fillId="0" borderId="16" xfId="1" applyFont="1" applyFill="1" applyBorder="1" applyAlignment="1">
      <alignment horizontal="center" vertical="center" wrapText="1"/>
    </xf>
    <xf numFmtId="0" fontId="23" fillId="0" borderId="3" xfId="1" applyFont="1" applyFill="1" applyBorder="1" applyAlignment="1">
      <alignment horizontal="center" vertical="center" wrapText="1"/>
    </xf>
    <xf numFmtId="0" fontId="23" fillId="0" borderId="19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3" fillId="0" borderId="22" xfId="1" applyFont="1" applyFill="1" applyBorder="1" applyAlignment="1">
      <alignment horizontal="center" vertical="center" wrapText="1"/>
    </xf>
    <xf numFmtId="0" fontId="23" fillId="0" borderId="20" xfId="1" applyFont="1" applyFill="1" applyBorder="1" applyAlignment="1">
      <alignment horizontal="center" vertical="center" wrapText="1"/>
    </xf>
    <xf numFmtId="0" fontId="23" fillId="0" borderId="18" xfId="1" applyFont="1" applyFill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3" fillId="0" borderId="22" xfId="1" applyFont="1" applyBorder="1" applyAlignment="1">
      <alignment horizontal="center" vertical="center" wrapText="1"/>
    </xf>
    <xf numFmtId="0" fontId="23" fillId="0" borderId="20" xfId="1" applyFont="1" applyBorder="1" applyAlignment="1">
      <alignment horizontal="center" vertical="center" wrapText="1"/>
    </xf>
    <xf numFmtId="0" fontId="23" fillId="0" borderId="18" xfId="1" applyFont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/>
    </xf>
    <xf numFmtId="0" fontId="2" fillId="0" borderId="31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3" fillId="2" borderId="30" xfId="1" applyFont="1" applyFill="1" applyBorder="1" applyAlignment="1">
      <alignment horizontal="center" vertical="center" wrapText="1"/>
    </xf>
    <xf numFmtId="0" fontId="23" fillId="2" borderId="31" xfId="1" applyFont="1" applyFill="1" applyBorder="1" applyAlignment="1">
      <alignment horizontal="center" vertical="center" wrapText="1"/>
    </xf>
    <xf numFmtId="0" fontId="23" fillId="2" borderId="16" xfId="1" applyFont="1" applyFill="1" applyBorder="1" applyAlignment="1">
      <alignment horizontal="center" vertical="center" wrapText="1"/>
    </xf>
    <xf numFmtId="0" fontId="23" fillId="2" borderId="3" xfId="1" applyFont="1" applyFill="1" applyBorder="1" applyAlignment="1">
      <alignment horizontal="center" vertical="center" wrapText="1"/>
    </xf>
    <xf numFmtId="0" fontId="23" fillId="2" borderId="19" xfId="1" applyFont="1" applyFill="1" applyBorder="1" applyAlignment="1">
      <alignment horizontal="center" vertical="center" wrapText="1"/>
    </xf>
    <xf numFmtId="0" fontId="27" fillId="0" borderId="16" xfId="1" applyFont="1" applyFill="1" applyBorder="1" applyAlignment="1">
      <alignment horizontal="center" vertical="center" wrapText="1"/>
    </xf>
    <xf numFmtId="0" fontId="27" fillId="0" borderId="3" xfId="1" applyFont="1" applyFill="1" applyBorder="1" applyAlignment="1">
      <alignment horizontal="center" vertical="center" wrapText="1"/>
    </xf>
    <xf numFmtId="0" fontId="27" fillId="0" borderId="19" xfId="1" applyFont="1" applyFill="1" applyBorder="1" applyAlignment="1">
      <alignment horizontal="center" vertical="center" wrapText="1"/>
    </xf>
    <xf numFmtId="0" fontId="23" fillId="0" borderId="22" xfId="20" applyFont="1" applyFill="1" applyBorder="1" applyAlignment="1">
      <alignment horizontal="center" vertical="center" wrapText="1"/>
    </xf>
    <xf numFmtId="0" fontId="23" fillId="0" borderId="20" xfId="20" applyFont="1" applyFill="1" applyBorder="1" applyAlignment="1">
      <alignment horizontal="center" vertical="center" wrapText="1"/>
    </xf>
    <xf numFmtId="0" fontId="23" fillId="0" borderId="18" xfId="20" applyFont="1" applyFill="1" applyBorder="1" applyAlignment="1">
      <alignment horizontal="center" vertical="center" wrapText="1"/>
    </xf>
    <xf numFmtId="0" fontId="23" fillId="0" borderId="48" xfId="1" applyFont="1" applyFill="1" applyBorder="1" applyAlignment="1">
      <alignment horizontal="center" vertical="center" wrapText="1"/>
    </xf>
    <xf numFmtId="0" fontId="23" fillId="0" borderId="49" xfId="1" applyFont="1" applyFill="1" applyBorder="1" applyAlignment="1">
      <alignment horizontal="center" vertical="center" wrapText="1"/>
    </xf>
    <xf numFmtId="0" fontId="23" fillId="0" borderId="50" xfId="1" applyFont="1" applyFill="1" applyBorder="1" applyAlignment="1">
      <alignment horizontal="center" vertical="center" wrapText="1"/>
    </xf>
    <xf numFmtId="0" fontId="23" fillId="0" borderId="9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3" fillId="0" borderId="8" xfId="1" applyFont="1" applyFill="1" applyBorder="1" applyAlignment="1">
      <alignment horizontal="center" vertical="center" wrapText="1"/>
    </xf>
    <xf numFmtId="0" fontId="23" fillId="2" borderId="9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0" fontId="23" fillId="2" borderId="8" xfId="1" applyFont="1" applyFill="1" applyBorder="1" applyAlignment="1">
      <alignment horizontal="center" vertical="center" wrapText="1"/>
    </xf>
    <xf numFmtId="0" fontId="23" fillId="0" borderId="37" xfId="1" applyFont="1" applyFill="1" applyBorder="1" applyAlignment="1">
      <alignment horizontal="center" vertical="center" wrapText="1"/>
    </xf>
    <xf numFmtId="0" fontId="23" fillId="0" borderId="39" xfId="1" applyFont="1" applyFill="1" applyBorder="1" applyAlignment="1">
      <alignment horizontal="center" vertical="center" wrapText="1"/>
    </xf>
    <xf numFmtId="0" fontId="23" fillId="0" borderId="40" xfId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30" fillId="0" borderId="23" xfId="1" applyFont="1" applyBorder="1" applyAlignment="1">
      <alignment horizontal="center" vertical="center" wrapText="1"/>
    </xf>
    <xf numFmtId="0" fontId="32" fillId="0" borderId="24" xfId="1" applyFont="1" applyBorder="1" applyAlignment="1">
      <alignment horizontal="center" vertical="center" wrapText="1"/>
    </xf>
    <xf numFmtId="0" fontId="32" fillId="0" borderId="25" xfId="1" applyFont="1" applyBorder="1" applyAlignment="1">
      <alignment horizontal="center" vertical="center" wrapText="1"/>
    </xf>
    <xf numFmtId="0" fontId="32" fillId="0" borderId="26" xfId="1" applyFont="1" applyBorder="1" applyAlignment="1">
      <alignment horizontal="center" vertical="center" wrapText="1"/>
    </xf>
    <xf numFmtId="0" fontId="31" fillId="0" borderId="0" xfId="1" applyFont="1" applyAlignment="1">
      <alignment horizontal="left" vertical="center" wrapText="1"/>
    </xf>
    <xf numFmtId="0" fontId="31" fillId="0" borderId="0" xfId="1" applyFont="1" applyBorder="1" applyAlignment="1">
      <alignment horizontal="left" vertical="center" wrapText="1"/>
    </xf>
    <xf numFmtId="0" fontId="2" fillId="2" borderId="14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top" wrapText="1"/>
    </xf>
    <xf numFmtId="0" fontId="2" fillId="2" borderId="5" xfId="1" applyFont="1" applyFill="1" applyBorder="1" applyAlignment="1">
      <alignment horizontal="left" vertical="top" wrapText="1"/>
    </xf>
    <xf numFmtId="165" fontId="5" fillId="2" borderId="4" xfId="5" applyFont="1" applyFill="1" applyBorder="1" applyAlignment="1" applyProtection="1">
      <alignment horizontal="left" vertical="top" wrapText="1"/>
    </xf>
    <xf numFmtId="165" fontId="5" fillId="2" borderId="5" xfId="5" applyFont="1" applyFill="1" applyBorder="1" applyAlignment="1" applyProtection="1">
      <alignment horizontal="left" vertical="top" wrapText="1"/>
    </xf>
    <xf numFmtId="165" fontId="5" fillId="2" borderId="6" xfId="5" applyFont="1" applyFill="1" applyBorder="1" applyAlignment="1" applyProtection="1">
      <alignment horizontal="left" vertical="top" wrapText="1"/>
    </xf>
    <xf numFmtId="0" fontId="10" fillId="2" borderId="4" xfId="1" applyFont="1" applyFill="1" applyBorder="1" applyAlignment="1">
      <alignment horizontal="left" vertical="top" wrapText="1"/>
    </xf>
    <xf numFmtId="0" fontId="10" fillId="2" borderId="5" xfId="1" applyFont="1" applyFill="1" applyBorder="1" applyAlignment="1">
      <alignment horizontal="left" vertical="top" wrapText="1"/>
    </xf>
    <xf numFmtId="0" fontId="10" fillId="2" borderId="6" xfId="1" applyFont="1" applyFill="1" applyBorder="1" applyAlignment="1">
      <alignment horizontal="left" vertical="top" wrapText="1"/>
    </xf>
    <xf numFmtId="0" fontId="2" fillId="2" borderId="14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left"/>
    </xf>
    <xf numFmtId="0" fontId="8" fillId="2" borderId="14" xfId="9" applyFill="1" applyBorder="1" applyAlignment="1">
      <alignment horizontal="center" vertical="center" wrapText="1"/>
    </xf>
    <xf numFmtId="0" fontId="8" fillId="2" borderId="3" xfId="9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top"/>
    </xf>
    <xf numFmtId="0" fontId="2" fillId="2" borderId="10" xfId="1" applyFont="1" applyFill="1" applyBorder="1" applyAlignment="1">
      <alignment horizontal="center" vertical="top"/>
    </xf>
    <xf numFmtId="0" fontId="2" fillId="2" borderId="6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41" xfId="1" applyFont="1" applyFill="1" applyBorder="1" applyAlignment="1">
      <alignment horizontal="left" vertical="top" wrapText="1"/>
    </xf>
    <xf numFmtId="0" fontId="2" fillId="2" borderId="0" xfId="1" applyFont="1" applyFill="1" applyBorder="1" applyAlignment="1">
      <alignment horizontal="left" vertical="top" wrapText="1"/>
    </xf>
    <xf numFmtId="0" fontId="2" fillId="2" borderId="14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165" fontId="5" fillId="2" borderId="4" xfId="5" applyFont="1" applyFill="1" applyBorder="1" applyAlignment="1" applyProtection="1">
      <alignment horizontal="left" vertical="center" wrapText="1"/>
    </xf>
    <xf numFmtId="165" fontId="5" fillId="2" borderId="5" xfId="5" applyFont="1" applyFill="1" applyBorder="1" applyAlignment="1" applyProtection="1">
      <alignment horizontal="left" vertical="center" wrapText="1"/>
    </xf>
    <xf numFmtId="0" fontId="2" fillId="2" borderId="14" xfId="1" applyFont="1" applyFill="1" applyBorder="1" applyAlignment="1">
      <alignment horizontal="center" vertical="top" wrapText="1"/>
    </xf>
    <xf numFmtId="0" fontId="17" fillId="0" borderId="14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10" fillId="2" borderId="14" xfId="1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top" wrapText="1"/>
    </xf>
    <xf numFmtId="0" fontId="10" fillId="2" borderId="3" xfId="1" applyFont="1" applyFill="1" applyBorder="1" applyAlignment="1">
      <alignment horizontal="center" vertical="top" wrapText="1"/>
    </xf>
    <xf numFmtId="0" fontId="10" fillId="2" borderId="2" xfId="1" applyFont="1" applyFill="1" applyBorder="1" applyAlignment="1">
      <alignment horizontal="center" vertical="top" wrapText="1"/>
    </xf>
    <xf numFmtId="0" fontId="10" fillId="2" borderId="3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/>
    <xf numFmtId="0" fontId="2" fillId="2" borderId="2" xfId="1" applyFont="1" applyFill="1" applyBorder="1"/>
    <xf numFmtId="0" fontId="2" fillId="2" borderId="2" xfId="1" applyFont="1" applyFill="1" applyBorder="1" applyAlignment="1">
      <alignment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/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vertical="center"/>
    </xf>
    <xf numFmtId="0" fontId="38" fillId="0" borderId="1" xfId="0" applyFont="1" applyFill="1" applyBorder="1" applyAlignment="1">
      <alignment horizontal="left" vertical="center" wrapText="1"/>
    </xf>
    <xf numFmtId="0" fontId="23" fillId="0" borderId="1" xfId="1" applyFont="1" applyBorder="1" applyAlignment="1">
      <alignment horizontal="left" vertical="center"/>
    </xf>
    <xf numFmtId="0" fontId="23" fillId="0" borderId="8" xfId="1" applyFont="1" applyBorder="1" applyAlignment="1">
      <alignment horizontal="left" vertical="center"/>
    </xf>
    <xf numFmtId="0" fontId="23" fillId="0" borderId="12" xfId="1" applyFont="1" applyFill="1" applyBorder="1" applyAlignment="1">
      <alignment horizontal="center" vertical="center" wrapText="1"/>
    </xf>
    <xf numFmtId="0" fontId="23" fillId="0" borderId="52" xfId="1" applyFont="1" applyFill="1" applyBorder="1" applyAlignment="1">
      <alignment horizontal="center" vertical="center" wrapText="1"/>
    </xf>
    <xf numFmtId="0" fontId="23" fillId="0" borderId="9" xfId="1" applyFont="1" applyFill="1" applyBorder="1" applyAlignment="1">
      <alignment horizontal="left" vertical="center"/>
    </xf>
    <xf numFmtId="0" fontId="23" fillId="0" borderId="8" xfId="1" applyFont="1" applyFill="1" applyBorder="1" applyAlignment="1">
      <alignment horizontal="left" vertical="center"/>
    </xf>
    <xf numFmtId="0" fontId="25" fillId="0" borderId="1" xfId="10" applyFont="1" applyBorder="1" applyAlignment="1">
      <alignment horizontal="center" vertical="center" wrapText="1"/>
    </xf>
    <xf numFmtId="0" fontId="28" fillId="0" borderId="14" xfId="10" applyFont="1" applyBorder="1" applyAlignment="1">
      <alignment horizontal="center" vertical="top" wrapText="1"/>
    </xf>
    <xf numFmtId="0" fontId="28" fillId="0" borderId="3" xfId="10" applyFont="1" applyBorder="1" applyAlignment="1">
      <alignment horizontal="center" vertical="top" wrapText="1"/>
    </xf>
    <xf numFmtId="0" fontId="28" fillId="0" borderId="2" xfId="10" applyFont="1" applyBorder="1" applyAlignment="1">
      <alignment horizontal="center" vertical="top" wrapText="1"/>
    </xf>
    <xf numFmtId="0" fontId="26" fillId="0" borderId="14" xfId="10" applyFont="1" applyBorder="1" applyAlignment="1">
      <alignment horizontal="center" vertical="center"/>
    </xf>
    <xf numFmtId="0" fontId="26" fillId="0" borderId="2" xfId="10" applyFont="1" applyBorder="1" applyAlignment="1">
      <alignment horizontal="center" vertical="center"/>
    </xf>
    <xf numFmtId="0" fontId="26" fillId="0" borderId="14" xfId="10" applyFont="1" applyBorder="1" applyAlignment="1">
      <alignment horizontal="center" vertical="center" wrapText="1"/>
    </xf>
    <xf numFmtId="0" fontId="26" fillId="0" borderId="2" xfId="10" applyFont="1" applyBorder="1" applyAlignment="1">
      <alignment horizontal="center" vertical="center" wrapText="1"/>
    </xf>
    <xf numFmtId="0" fontId="26" fillId="0" borderId="3" xfId="10" applyFont="1" applyBorder="1" applyAlignment="1">
      <alignment horizontal="center" vertical="center"/>
    </xf>
    <xf numFmtId="0" fontId="54" fillId="0" borderId="14" xfId="10" applyFont="1" applyBorder="1" applyAlignment="1">
      <alignment horizontal="center" vertical="center" wrapText="1"/>
    </xf>
    <xf numFmtId="0" fontId="54" fillId="0" borderId="3" xfId="10" applyFont="1" applyBorder="1" applyAlignment="1">
      <alignment horizontal="center" vertical="center" wrapText="1"/>
    </xf>
    <xf numFmtId="0" fontId="54" fillId="0" borderId="2" xfId="10" applyFont="1" applyBorder="1" applyAlignment="1">
      <alignment horizontal="center" vertical="center" wrapText="1"/>
    </xf>
    <xf numFmtId="0" fontId="5" fillId="0" borderId="14" xfId="10" applyFont="1" applyBorder="1" applyAlignment="1">
      <alignment horizontal="center" vertical="center"/>
    </xf>
    <xf numFmtId="0" fontId="5" fillId="0" borderId="3" xfId="10" applyFont="1" applyBorder="1" applyAlignment="1">
      <alignment horizontal="center" vertical="center"/>
    </xf>
    <xf numFmtId="0" fontId="5" fillId="0" borderId="2" xfId="10" applyFont="1" applyBorder="1" applyAlignment="1">
      <alignment horizontal="center" vertical="center"/>
    </xf>
    <xf numFmtId="0" fontId="26" fillId="0" borderId="3" xfId="10" applyFont="1" applyBorder="1" applyAlignment="1">
      <alignment horizontal="center" vertical="center" wrapText="1"/>
    </xf>
    <xf numFmtId="0" fontId="27" fillId="0" borderId="14" xfId="10" applyFont="1" applyBorder="1" applyAlignment="1">
      <alignment horizontal="center" vertical="center" wrapText="1"/>
    </xf>
    <xf numFmtId="0" fontId="27" fillId="0" borderId="3" xfId="10" applyFont="1" applyBorder="1" applyAlignment="1">
      <alignment horizontal="center" vertical="center" wrapText="1"/>
    </xf>
    <xf numFmtId="0" fontId="27" fillId="0" borderId="2" xfId="10" applyFont="1" applyBorder="1" applyAlignment="1">
      <alignment horizontal="center" vertical="center" wrapText="1"/>
    </xf>
    <xf numFmtId="0" fontId="24" fillId="0" borderId="14" xfId="10" applyFont="1" applyBorder="1" applyAlignment="1">
      <alignment horizontal="center" vertical="center" wrapText="1"/>
    </xf>
    <xf numFmtId="0" fontId="24" fillId="0" borderId="3" xfId="10" applyFont="1" applyBorder="1" applyAlignment="1">
      <alignment horizontal="center" vertical="center" wrapText="1"/>
    </xf>
    <xf numFmtId="0" fontId="24" fillId="0" borderId="2" xfId="10" applyFont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6" fillId="0" borderId="15" xfId="1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31" fillId="0" borderId="55" xfId="0" applyFont="1" applyBorder="1" applyAlignment="1">
      <alignment horizontal="center" vertical="center" wrapText="1"/>
    </xf>
    <xf numFmtId="0" fontId="31" fillId="0" borderId="56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6" fillId="0" borderId="14" xfId="10" applyFont="1" applyBorder="1" applyAlignment="1">
      <alignment horizontal="left" vertical="center" wrapText="1"/>
    </xf>
    <xf numFmtId="0" fontId="26" fillId="0" borderId="2" xfId="1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4" xfId="27" applyFont="1" applyBorder="1" applyAlignment="1">
      <alignment horizontal="center" vertical="center" wrapText="1"/>
    </xf>
    <xf numFmtId="0" fontId="10" fillId="0" borderId="2" xfId="27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3" fillId="0" borderId="1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49" fontId="31" fillId="0" borderId="14" xfId="0" applyNumberFormat="1" applyFont="1" applyBorder="1" applyAlignment="1">
      <alignment horizontal="center" vertical="center" wrapText="1"/>
    </xf>
    <xf numFmtId="49" fontId="31" fillId="0" borderId="2" xfId="0" applyNumberFormat="1" applyFont="1" applyBorder="1" applyAlignment="1">
      <alignment horizontal="center" vertical="center" wrapText="1"/>
    </xf>
    <xf numFmtId="0" fontId="2" fillId="0" borderId="0" xfId="21" applyFont="1" applyAlignment="1">
      <alignment horizontal="left" vertical="center" wrapText="1"/>
    </xf>
    <xf numFmtId="0" fontId="2" fillId="0" borderId="1" xfId="21" applyFont="1" applyBorder="1" applyAlignment="1">
      <alignment horizontal="center" vertical="center"/>
    </xf>
    <xf numFmtId="0" fontId="2" fillId="0" borderId="14" xfId="21" applyFont="1" applyBorder="1" applyAlignment="1">
      <alignment horizontal="center" vertical="center" wrapText="1"/>
    </xf>
    <xf numFmtId="0" fontId="2" fillId="0" borderId="3" xfId="21" applyFont="1" applyBorder="1" applyAlignment="1">
      <alignment horizontal="center" vertical="center" wrapText="1"/>
    </xf>
    <xf numFmtId="0" fontId="2" fillId="0" borderId="2" xfId="21" applyFont="1" applyBorder="1" applyAlignment="1">
      <alignment horizontal="center" vertical="center" wrapText="1"/>
    </xf>
    <xf numFmtId="0" fontId="17" fillId="0" borderId="62" xfId="21" applyFont="1" applyBorder="1" applyAlignment="1">
      <alignment horizontal="center" vertical="center" wrapText="1"/>
    </xf>
    <xf numFmtId="0" fontId="17" fillId="0" borderId="5" xfId="21" applyFont="1" applyBorder="1" applyAlignment="1">
      <alignment horizontal="center" vertical="center" wrapText="1"/>
    </xf>
    <xf numFmtId="0" fontId="17" fillId="0" borderId="6" xfId="21" applyFont="1" applyBorder="1" applyAlignment="1">
      <alignment horizontal="center" vertical="center" wrapText="1"/>
    </xf>
    <xf numFmtId="0" fontId="17" fillId="0" borderId="14" xfId="21" applyFont="1" applyBorder="1" applyAlignment="1">
      <alignment horizontal="center" vertical="center"/>
    </xf>
    <xf numFmtId="0" fontId="17" fillId="0" borderId="3" xfId="21" applyFont="1" applyBorder="1" applyAlignment="1">
      <alignment horizontal="center" vertical="center"/>
    </xf>
    <xf numFmtId="0" fontId="17" fillId="0" borderId="14" xfId="21" applyFont="1" applyBorder="1" applyAlignment="1">
      <alignment horizontal="center" vertical="center" wrapText="1"/>
    </xf>
    <xf numFmtId="0" fontId="17" fillId="0" borderId="3" xfId="21" applyFont="1" applyBorder="1" applyAlignment="1">
      <alignment horizontal="center" vertical="center" wrapText="1"/>
    </xf>
    <xf numFmtId="0" fontId="17" fillId="0" borderId="2" xfId="21" applyFont="1" applyBorder="1" applyAlignment="1">
      <alignment horizontal="center" vertical="center" wrapText="1"/>
    </xf>
    <xf numFmtId="0" fontId="2" fillId="0" borderId="14" xfId="21" applyFont="1" applyBorder="1" applyAlignment="1">
      <alignment horizontal="center" vertical="center"/>
    </xf>
    <xf numFmtId="0" fontId="2" fillId="0" borderId="3" xfId="21" applyFont="1" applyBorder="1" applyAlignment="1">
      <alignment horizontal="center" vertical="center"/>
    </xf>
    <xf numFmtId="0" fontId="2" fillId="0" borderId="2" xfId="21" applyFont="1" applyBorder="1" applyAlignment="1">
      <alignment horizontal="center" vertical="center"/>
    </xf>
    <xf numFmtId="0" fontId="38" fillId="0" borderId="1" xfId="2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top" wrapText="1"/>
    </xf>
    <xf numFmtId="0" fontId="17" fillId="0" borderId="5" xfId="1" applyFont="1" applyBorder="1" applyAlignment="1">
      <alignment horizontal="center" vertical="top" wrapText="1"/>
    </xf>
    <xf numFmtId="0" fontId="17" fillId="0" borderId="6" xfId="1" applyFont="1" applyBorder="1" applyAlignment="1">
      <alignment horizontal="center" vertical="top" wrapText="1"/>
    </xf>
    <xf numFmtId="0" fontId="17" fillId="0" borderId="14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14" xfId="1" applyFont="1" applyBorder="1" applyAlignment="1">
      <alignment horizontal="center" vertical="top" wrapText="1"/>
    </xf>
    <xf numFmtId="0" fontId="17" fillId="0" borderId="3" xfId="1" applyFont="1" applyBorder="1" applyAlignment="1">
      <alignment horizontal="center" vertical="top" wrapText="1"/>
    </xf>
    <xf numFmtId="0" fontId="17" fillId="0" borderId="2" xfId="1" applyFont="1" applyBorder="1" applyAlignment="1">
      <alignment horizontal="center" vertical="top" wrapText="1"/>
    </xf>
    <xf numFmtId="0" fontId="2" fillId="0" borderId="4" xfId="21" applyFont="1" applyBorder="1" applyAlignment="1">
      <alignment horizontal="center" vertical="center"/>
    </xf>
    <xf numFmtId="0" fontId="38" fillId="0" borderId="6" xfId="21" applyFont="1" applyBorder="1" applyAlignment="1">
      <alignment horizontal="center" vertical="center"/>
    </xf>
    <xf numFmtId="0" fontId="2" fillId="0" borderId="5" xfId="21" applyFont="1" applyBorder="1" applyAlignment="1">
      <alignment horizontal="center" vertical="center"/>
    </xf>
    <xf numFmtId="0" fontId="2" fillId="0" borderId="6" xfId="21" applyFont="1" applyBorder="1" applyAlignment="1">
      <alignment horizontal="center" vertical="center"/>
    </xf>
    <xf numFmtId="0" fontId="2" fillId="0" borderId="14" xfId="21" applyFont="1" applyBorder="1" applyAlignment="1">
      <alignment horizontal="center"/>
    </xf>
    <xf numFmtId="0" fontId="2" fillId="0" borderId="3" xfId="21" applyFont="1" applyBorder="1" applyAlignment="1">
      <alignment horizontal="center"/>
    </xf>
    <xf numFmtId="0" fontId="2" fillId="0" borderId="2" xfId="21" applyFont="1" applyBorder="1" applyAlignment="1">
      <alignment horizontal="center"/>
    </xf>
    <xf numFmtId="0" fontId="5" fillId="0" borderId="1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7" fillId="0" borderId="14" xfId="1" applyFont="1" applyBorder="1" applyAlignment="1">
      <alignment horizontal="center" wrapText="1"/>
    </xf>
    <xf numFmtId="0" fontId="17" fillId="0" borderId="2" xfId="1" applyFont="1" applyBorder="1" applyAlignment="1">
      <alignment horizontal="center" wrapText="1"/>
    </xf>
    <xf numFmtId="0" fontId="17" fillId="0" borderId="3" xfId="1" applyFont="1" applyBorder="1" applyAlignment="1">
      <alignment horizontal="center" vertical="center" wrapText="1"/>
    </xf>
    <xf numFmtId="0" fontId="13" fillId="0" borderId="1" xfId="21" applyBorder="1" applyAlignment="1">
      <alignment horizontal="center" vertical="center"/>
    </xf>
    <xf numFmtId="0" fontId="33" fillId="0" borderId="0" xfId="1" applyFont="1" applyAlignment="1">
      <alignment horizontal="center" wrapText="1"/>
    </xf>
    <xf numFmtId="0" fontId="11" fillId="0" borderId="14" xfId="1" applyFont="1" applyBorder="1" applyAlignment="1">
      <alignment horizontal="center" vertical="center" textRotation="90" wrapText="1"/>
    </xf>
    <xf numFmtId="0" fontId="11" fillId="0" borderId="3" xfId="1" applyFont="1" applyBorder="1" applyAlignment="1">
      <alignment horizontal="center" vertical="center" textRotation="90" wrapText="1"/>
    </xf>
    <xf numFmtId="0" fontId="11" fillId="0" borderId="2" xfId="1" applyFont="1" applyBorder="1" applyAlignment="1">
      <alignment horizontal="center" vertical="center" textRotation="90" wrapText="1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vertical="center" wrapText="1"/>
    </xf>
    <xf numFmtId="0" fontId="53" fillId="0" borderId="1" xfId="9" applyFont="1" applyBorder="1" applyAlignment="1">
      <alignment horizontal="center" vertical="center" wrapText="1"/>
    </xf>
    <xf numFmtId="0" fontId="53" fillId="0" borderId="14" xfId="9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/>
    </xf>
    <xf numFmtId="0" fontId="23" fillId="0" borderId="3" xfId="1" applyFont="1" applyBorder="1" applyAlignment="1">
      <alignment horizontal="center" vertical="center"/>
    </xf>
    <xf numFmtId="0" fontId="11" fillId="0" borderId="14" xfId="21" applyFont="1" applyBorder="1" applyAlignment="1">
      <alignment horizontal="center" vertical="center"/>
    </xf>
    <xf numFmtId="0" fontId="11" fillId="0" borderId="2" xfId="2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21" applyFont="1" applyBorder="1" applyAlignment="1">
      <alignment horizontal="center" vertical="center"/>
    </xf>
    <xf numFmtId="0" fontId="18" fillId="0" borderId="0" xfId="1" applyFont="1" applyAlignment="1">
      <alignment horizontal="left"/>
    </xf>
    <xf numFmtId="0" fontId="46" fillId="0" borderId="15" xfId="22" applyFont="1" applyBorder="1" applyAlignment="1">
      <alignment horizontal="center" vertical="center" wrapText="1"/>
    </xf>
    <xf numFmtId="0" fontId="47" fillId="0" borderId="27" xfId="22" applyFont="1" applyBorder="1" applyAlignment="1">
      <alignment horizontal="center" vertical="center"/>
    </xf>
    <xf numFmtId="0" fontId="47" fillId="0" borderId="51" xfId="22" applyFont="1" applyBorder="1" applyAlignment="1">
      <alignment horizontal="center" vertical="center" wrapText="1"/>
    </xf>
    <xf numFmtId="0" fontId="48" fillId="0" borderId="28" xfId="22" applyFont="1" applyBorder="1" applyAlignment="1">
      <alignment horizontal="center" vertical="center" wrapText="1"/>
    </xf>
    <xf numFmtId="0" fontId="48" fillId="0" borderId="29" xfId="22" applyFont="1" applyBorder="1" applyAlignment="1">
      <alignment horizontal="center" vertical="center" wrapText="1"/>
    </xf>
    <xf numFmtId="0" fontId="47" fillId="0" borderId="28" xfId="22" applyFont="1" applyBorder="1" applyAlignment="1">
      <alignment horizontal="center" vertical="center" wrapText="1"/>
    </xf>
    <xf numFmtId="0" fontId="47" fillId="0" borderId="29" xfId="22" applyFont="1" applyBorder="1" applyAlignment="1">
      <alignment horizontal="center" vertical="center" wrapText="1"/>
    </xf>
    <xf numFmtId="0" fontId="47" fillId="0" borderId="28" xfId="22" applyFont="1" applyBorder="1" applyAlignment="1">
      <alignment horizontal="center" vertical="center"/>
    </xf>
    <xf numFmtId="0" fontId="47" fillId="0" borderId="14" xfId="22" applyFont="1" applyBorder="1" applyAlignment="1">
      <alignment horizontal="center" vertical="center"/>
    </xf>
    <xf numFmtId="0" fontId="47" fillId="0" borderId="2" xfId="22" applyFont="1" applyBorder="1" applyAlignment="1">
      <alignment horizontal="center" vertical="center"/>
    </xf>
    <xf numFmtId="0" fontId="47" fillId="0" borderId="3" xfId="22" applyFont="1" applyBorder="1" applyAlignment="1">
      <alignment horizontal="center" vertical="center"/>
    </xf>
    <xf numFmtId="0" fontId="47" fillId="0" borderId="19" xfId="22" applyFont="1" applyBorder="1" applyAlignment="1">
      <alignment horizontal="center" vertical="center"/>
    </xf>
    <xf numFmtId="0" fontId="47" fillId="0" borderId="29" xfId="22" applyFont="1" applyBorder="1" applyAlignment="1">
      <alignment horizontal="center" vertical="center"/>
    </xf>
    <xf numFmtId="0" fontId="47" fillId="0" borderId="16" xfId="22" applyFont="1" applyBorder="1" applyAlignment="1">
      <alignment horizontal="center" vertical="center"/>
    </xf>
    <xf numFmtId="0" fontId="47" fillId="0" borderId="14" xfId="23" applyFont="1" applyBorder="1" applyAlignment="1">
      <alignment horizontal="center" vertical="center" wrapText="1"/>
    </xf>
    <xf numFmtId="0" fontId="47" fillId="0" borderId="3" xfId="23" applyFont="1" applyBorder="1" applyAlignment="1">
      <alignment horizontal="center" vertical="center" wrapText="1"/>
    </xf>
    <xf numFmtId="0" fontId="47" fillId="0" borderId="2" xfId="23" applyFont="1" applyBorder="1" applyAlignment="1">
      <alignment horizontal="center" vertical="center" wrapText="1"/>
    </xf>
    <xf numFmtId="0" fontId="47" fillId="0" borderId="19" xfId="23" applyFont="1" applyBorder="1" applyAlignment="1">
      <alignment horizontal="center" vertical="center" wrapText="1"/>
    </xf>
    <xf numFmtId="0" fontId="47" fillId="0" borderId="16" xfId="23" applyFont="1" applyBorder="1" applyAlignment="1">
      <alignment horizontal="center" vertical="center" wrapText="1"/>
    </xf>
    <xf numFmtId="0" fontId="47" fillId="0" borderId="28" xfId="23" applyFont="1" applyBorder="1" applyAlignment="1">
      <alignment horizontal="center" vertical="center" wrapText="1"/>
    </xf>
    <xf numFmtId="0" fontId="17" fillId="0" borderId="14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 wrapText="1"/>
    </xf>
    <xf numFmtId="0" fontId="29" fillId="0" borderId="2" xfId="1" applyFont="1" applyBorder="1" applyAlignment="1">
      <alignment horizontal="center" vertical="center" wrapText="1"/>
    </xf>
    <xf numFmtId="0" fontId="29" fillId="0" borderId="14" xfId="1" applyFont="1" applyBorder="1" applyAlignment="1">
      <alignment horizontal="center" wrapText="1"/>
    </xf>
    <xf numFmtId="0" fontId="29" fillId="0" borderId="2" xfId="1" applyFont="1" applyBorder="1" applyAlignment="1">
      <alignment horizontal="center" wrapText="1"/>
    </xf>
    <xf numFmtId="0" fontId="29" fillId="0" borderId="14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17" fillId="0" borderId="2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 wrapText="1"/>
    </xf>
    <xf numFmtId="0" fontId="29" fillId="0" borderId="14" xfId="1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 wrapText="1"/>
    </xf>
    <xf numFmtId="167" fontId="30" fillId="0" borderId="14" xfId="1" applyNumberFormat="1" applyFont="1" applyBorder="1" applyAlignment="1">
      <alignment horizontal="center" vertical="center"/>
    </xf>
    <xf numFmtId="167" fontId="30" fillId="0" borderId="2" xfId="1" applyNumberFormat="1" applyFont="1" applyBorder="1" applyAlignment="1">
      <alignment horizontal="center" vertical="center"/>
    </xf>
    <xf numFmtId="167" fontId="30" fillId="0" borderId="3" xfId="1" applyNumberFormat="1" applyFont="1" applyBorder="1" applyAlignment="1">
      <alignment horizontal="center" vertical="center"/>
    </xf>
    <xf numFmtId="0" fontId="29" fillId="0" borderId="14" xfId="1" applyFont="1" applyBorder="1" applyAlignment="1">
      <alignment horizontal="center"/>
    </xf>
    <xf numFmtId="0" fontId="29" fillId="0" borderId="2" xfId="1" applyFont="1" applyBorder="1" applyAlignment="1">
      <alignment horizontal="center"/>
    </xf>
    <xf numFmtId="0" fontId="18" fillId="0" borderId="4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</cellXfs>
  <cellStyles count="28">
    <cellStyle name="Excel Built-in Normal" xfId="5" xr:uid="{32BA85A4-CCAE-4925-8456-97F7380CE74E}"/>
    <cellStyle name="Pivot Table Category" xfId="8" xr:uid="{1A0D56E1-8BBD-4781-AC00-715F70A57FAF}"/>
    <cellStyle name="StyleHorizontalCenter" xfId="6" xr:uid="{D78AE744-DA96-49A1-9855-67444F177A2B}"/>
    <cellStyle name="Гиперссылка 2" xfId="3" xr:uid="{145C26B5-4B38-4B60-85BE-6F4A3588E0B8}"/>
    <cellStyle name="Гиперссылка 3" xfId="9" xr:uid="{7B6E4556-D215-4C12-BCFB-B560F806F215}"/>
    <cellStyle name="Гиперссылка 4" xfId="12" xr:uid="{F805A378-4F28-46AA-B26A-4AC1B5FF3EA8}"/>
    <cellStyle name="Гиперссылка 4 2" xfId="13" xr:uid="{8165BC8F-FB1E-4D76-98F7-D78D33EC8D2D}"/>
    <cellStyle name="Денежный 2" xfId="17" xr:uid="{1EE091F2-7F82-4D3D-9AEB-F5715B0A85CE}"/>
    <cellStyle name="Обычный" xfId="0" builtinId="0"/>
    <cellStyle name="Обычный 10" xfId="16" xr:uid="{C033F51C-D91E-4E24-965A-F5CE81E3C645}"/>
    <cellStyle name="Обычный 11" xfId="19" xr:uid="{8F611EC9-3535-453F-82A5-97446DB762F7}"/>
    <cellStyle name="Обычный 11 2" xfId="24" xr:uid="{BFB201CC-6CD3-4C3D-9196-86A29E453CC9}"/>
    <cellStyle name="Обычный 11 3" xfId="27" xr:uid="{2BB0E832-BC5D-454A-B5E8-FDC46CA04C01}"/>
    <cellStyle name="Обычный 12" xfId="23" xr:uid="{71E7F9F0-B8BE-4C2B-BFA2-7AA47F81DACC}"/>
    <cellStyle name="Обычный 13" xfId="26" xr:uid="{6579D3EA-7082-4F05-A042-8CF467D6D008}"/>
    <cellStyle name="Обычный 2" xfId="1" xr:uid="{F9AC1727-C8C3-4626-AE87-FBF7B9F59EB9}"/>
    <cellStyle name="Обычный 2 2" xfId="20" xr:uid="{D1548E7E-C172-426A-AAE6-7008EAB65E21}"/>
    <cellStyle name="Обычный 3" xfId="2" xr:uid="{4418AEF5-A5A9-4598-AD56-51E99B76D7D1}"/>
    <cellStyle name="Обычный 3 2" xfId="4" xr:uid="{4C63BA8A-2D30-48E5-BBE9-3FE6F70496E8}"/>
    <cellStyle name="Обычный 4" xfId="7" xr:uid="{F707B5E8-998C-463A-9BA3-9E1AF582C0B3}"/>
    <cellStyle name="Обычный 5" xfId="10" xr:uid="{8885F989-0C17-47C8-A5B1-6D345475D406}"/>
    <cellStyle name="Обычный 6" xfId="11" xr:uid="{715CE3ED-1E9E-4BB6-B258-E475F67A30E5}"/>
    <cellStyle name="Обычный 7" xfId="14" xr:uid="{3556569F-961C-4072-ABE5-3F1D01397E89}"/>
    <cellStyle name="Обычный 8" xfId="15" xr:uid="{C9D07B10-3F0B-459A-9604-BBCD1C9B71F5}"/>
    <cellStyle name="Обычный 8 2" xfId="21" xr:uid="{0CBB742C-B2C5-4378-AA1B-E8D43E0205EB}"/>
    <cellStyle name="Обычный 8 3" xfId="22" xr:uid="{B3946495-7C15-431E-8864-85513FA0BFF8}"/>
    <cellStyle name="Обычный 9" xfId="18" xr:uid="{DE584640-24C3-442D-A65C-7E2C20EC8701}"/>
    <cellStyle name="Финансовый 2" xfId="25" xr:uid="{413DFE5E-F84D-43B5-B65C-7949CC240F55}"/>
  </cellStyles>
  <dxfs count="82"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0066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0066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0066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0066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g"/><Relationship Id="rId1" Type="http://schemas.openxmlformats.org/officeDocument/2006/relationships/image" Target="../media/image4.jpg"/><Relationship Id="rId5" Type="http://schemas.openxmlformats.org/officeDocument/2006/relationships/image" Target="../media/image8.jpg"/><Relationship Id="rId4" Type="http://schemas.openxmlformats.org/officeDocument/2006/relationships/image" Target="../media/image7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g"/><Relationship Id="rId1" Type="http://schemas.openxmlformats.org/officeDocument/2006/relationships/image" Target="../media/image1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</xdr:row>
      <xdr:rowOff>57150</xdr:rowOff>
    </xdr:from>
    <xdr:to>
      <xdr:col>12</xdr:col>
      <xdr:colOff>253365</xdr:colOff>
      <xdr:row>24</xdr:row>
      <xdr:rowOff>171450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2CFA665-3AFB-4A4A-8030-2C2B99751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628650"/>
          <a:ext cx="7559040" cy="4114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5396</xdr:rowOff>
    </xdr:from>
    <xdr:to>
      <xdr:col>12</xdr:col>
      <xdr:colOff>257175</xdr:colOff>
      <xdr:row>80</xdr:row>
      <xdr:rowOff>54750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AC38A42-08B1-4289-850E-AF2BDCD06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7396"/>
          <a:ext cx="7572375" cy="10717354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77</xdr:row>
      <xdr:rowOff>158704</xdr:rowOff>
    </xdr:from>
    <xdr:to>
      <xdr:col>12</xdr:col>
      <xdr:colOff>257175</xdr:colOff>
      <xdr:row>98</xdr:row>
      <xdr:rowOff>3201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DBDB720-F7E9-4B3E-BD34-8AAFD74C8F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32"/>
        <a:stretch/>
      </xdr:blipFill>
      <xdr:spPr>
        <a:xfrm>
          <a:off x="266700" y="14827204"/>
          <a:ext cx="7305675" cy="3844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413358</xdr:colOff>
      <xdr:row>52</xdr:row>
      <xdr:rowOff>152400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B35EF88-642A-4C4F-B997-252D7FEC9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8958" cy="100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375137</xdr:colOff>
      <xdr:row>0</xdr:row>
      <xdr:rowOff>17318</xdr:rowOff>
    </xdr:from>
    <xdr:to>
      <xdr:col>23</xdr:col>
      <xdr:colOff>178298</xdr:colOff>
      <xdr:row>52</xdr:row>
      <xdr:rowOff>169718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595B121-F331-4AD0-839E-88614408E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2637" y="17318"/>
          <a:ext cx="7076797" cy="100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369272</xdr:colOff>
      <xdr:row>52</xdr:row>
      <xdr:rowOff>121227</xdr:rowOff>
    </xdr:from>
    <xdr:to>
      <xdr:col>23</xdr:col>
      <xdr:colOff>173030</xdr:colOff>
      <xdr:row>105</xdr:row>
      <xdr:rowOff>83127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CA594AF-416C-40D2-A139-E8F9EF13B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6772" y="10027227"/>
          <a:ext cx="7077394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51683</xdr:rowOff>
    </xdr:from>
    <xdr:to>
      <xdr:col>11</xdr:col>
      <xdr:colOff>409894</xdr:colOff>
      <xdr:row>105</xdr:row>
      <xdr:rowOff>13583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33902FF-6348-4CEA-A2F8-1CD64E8BE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57683"/>
          <a:ext cx="7077394" cy="10058400"/>
        </a:xfrm>
        <a:prstGeom prst="rect">
          <a:avLst/>
        </a:prstGeom>
      </xdr:spPr>
    </xdr:pic>
    <xdr:clientData/>
  </xdr:twoCellAnchor>
  <xdr:twoCellAnchor editAs="oneCell">
    <xdr:from>
      <xdr:col>23</xdr:col>
      <xdr:colOff>403413</xdr:colOff>
      <xdr:row>0</xdr:row>
      <xdr:rowOff>0</xdr:rowOff>
    </xdr:from>
    <xdr:to>
      <xdr:col>35</xdr:col>
      <xdr:colOff>260959</xdr:colOff>
      <xdr:row>52</xdr:row>
      <xdr:rowOff>152400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0BD78A0-3C44-4452-A101-6A42923FA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1119" y="0"/>
          <a:ext cx="7118958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7679</xdr:colOff>
      <xdr:row>59</xdr:row>
      <xdr:rowOff>133350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540786E-BA0D-4926-973D-24B75C0CC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7932479" cy="11182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409575</xdr:colOff>
      <xdr:row>0</xdr:row>
      <xdr:rowOff>0</xdr:rowOff>
    </xdr:from>
    <xdr:to>
      <xdr:col>23</xdr:col>
      <xdr:colOff>207069</xdr:colOff>
      <xdr:row>52</xdr:row>
      <xdr:rowOff>152400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E4AC729-BC41-4713-BB67-C1356285C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0"/>
          <a:ext cx="7112694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407094</xdr:colOff>
      <xdr:row>52</xdr:row>
      <xdr:rowOff>152400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19ACD1F-7F9C-4459-8A18-A2A278B51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69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simbirsk-agro@yandex.ru" TargetMode="External"/><Relationship Id="rId3" Type="http://schemas.openxmlformats.org/officeDocument/2006/relationships/hyperlink" Target="mailto:afpriv@yandex.ru" TargetMode="External"/><Relationship Id="rId7" Type="http://schemas.openxmlformats.org/officeDocument/2006/relationships/hyperlink" Target="mailto:afpriv@yandex.ru" TargetMode="External"/><Relationship Id="rId2" Type="http://schemas.openxmlformats.org/officeDocument/2006/relationships/hyperlink" Target="mailto:afpriv@yandex.ru" TargetMode="External"/><Relationship Id="rId1" Type="http://schemas.openxmlformats.org/officeDocument/2006/relationships/hyperlink" Target="mailto:afpriv@yandex.ru" TargetMode="External"/><Relationship Id="rId6" Type="http://schemas.openxmlformats.org/officeDocument/2006/relationships/hyperlink" Target="mailto:afpriv@yandex.ru" TargetMode="External"/><Relationship Id="rId5" Type="http://schemas.openxmlformats.org/officeDocument/2006/relationships/hyperlink" Target="mailto:afpriv@yandex.ru" TargetMode="External"/><Relationship Id="rId4" Type="http://schemas.openxmlformats.org/officeDocument/2006/relationships/hyperlink" Target="mailto:afpriv@yandex.ru" TargetMode="External"/><Relationship Id="rId9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lapchev1972@mail.ru8-960-100-07-12,%208-906-589-48-86" TargetMode="External"/><Relationship Id="rId1" Type="http://schemas.openxmlformats.org/officeDocument/2006/relationships/hyperlink" Target="mailto:pavlovsksemena@niva.vrn.ru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22C1C-B95F-4593-A24D-21DD43134BD1}">
  <dimension ref="A2:M2"/>
  <sheetViews>
    <sheetView workbookViewId="0">
      <selection activeCell="Q21" sqref="Q21"/>
    </sheetView>
  </sheetViews>
  <sheetFormatPr defaultRowHeight="15"/>
  <sheetData>
    <row r="2" spans="1:13" ht="108" customHeight="1">
      <c r="A2" s="560" t="s">
        <v>1334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EC185-9561-4455-8180-BA50F1839B9E}">
  <dimension ref="A1:L86"/>
  <sheetViews>
    <sheetView topLeftCell="A46" workbookViewId="0">
      <selection activeCell="Q21" sqref="Q21"/>
    </sheetView>
  </sheetViews>
  <sheetFormatPr defaultRowHeight="15.75"/>
  <cols>
    <col min="1" max="1" width="5.42578125" style="200" customWidth="1"/>
    <col min="2" max="2" width="15.7109375" style="200" customWidth="1"/>
    <col min="3" max="3" width="26.85546875" style="200" customWidth="1"/>
    <col min="4" max="4" width="27.28515625" style="200" customWidth="1"/>
    <col min="5" max="5" width="23.28515625" style="200" customWidth="1"/>
    <col min="6" max="6" width="16.42578125" style="200" customWidth="1"/>
    <col min="7" max="7" width="13.42578125" style="200" customWidth="1"/>
    <col min="8" max="8" width="19.28515625" style="200" customWidth="1"/>
    <col min="9" max="9" width="16.5703125" style="200" customWidth="1"/>
    <col min="10" max="10" width="18.140625" style="200" customWidth="1"/>
    <col min="11" max="11" width="42.85546875" style="200" customWidth="1"/>
    <col min="12" max="12" width="14" style="200" customWidth="1"/>
    <col min="13" max="16384" width="9.140625" style="200"/>
  </cols>
  <sheetData>
    <row r="1" spans="1:11">
      <c r="K1" s="298" t="s">
        <v>1425</v>
      </c>
    </row>
    <row r="3" spans="1:11">
      <c r="A3" s="781" t="s">
        <v>1426</v>
      </c>
      <c r="B3" s="781"/>
      <c r="C3" s="781"/>
      <c r="D3" s="781"/>
      <c r="E3" s="781"/>
      <c r="F3" s="781"/>
      <c r="G3" s="781"/>
      <c r="H3" s="781"/>
      <c r="I3" s="781"/>
      <c r="J3" s="781"/>
      <c r="K3" s="781"/>
    </row>
    <row r="4" spans="1:11">
      <c r="A4" s="781"/>
      <c r="B4" s="781"/>
      <c r="C4" s="781"/>
      <c r="D4" s="781"/>
      <c r="E4" s="781"/>
      <c r="F4" s="781"/>
      <c r="G4" s="781"/>
      <c r="H4" s="781"/>
      <c r="I4" s="781"/>
      <c r="J4" s="781"/>
      <c r="K4" s="781"/>
    </row>
    <row r="5" spans="1:11" ht="63">
      <c r="A5" s="330" t="s">
        <v>10</v>
      </c>
      <c r="B5" s="299" t="s">
        <v>9</v>
      </c>
      <c r="C5" s="330" t="s">
        <v>58</v>
      </c>
      <c r="D5" s="330" t="s">
        <v>7</v>
      </c>
      <c r="E5" s="330" t="s">
        <v>6</v>
      </c>
      <c r="F5" s="330" t="s">
        <v>5</v>
      </c>
      <c r="G5" s="330" t="s">
        <v>227</v>
      </c>
      <c r="H5" s="330" t="s">
        <v>1032</v>
      </c>
      <c r="I5" s="330" t="s">
        <v>49</v>
      </c>
      <c r="J5" s="330" t="s">
        <v>3</v>
      </c>
      <c r="K5" s="330" t="s">
        <v>2</v>
      </c>
    </row>
    <row r="6" spans="1:11" s="371" customFormat="1" ht="30" customHeight="1">
      <c r="A6" s="366">
        <v>1</v>
      </c>
      <c r="B6" s="367" t="s">
        <v>1033</v>
      </c>
      <c r="C6" s="782" t="s">
        <v>1040</v>
      </c>
      <c r="D6" s="392" t="s">
        <v>1427</v>
      </c>
      <c r="E6" s="393" t="s">
        <v>1428</v>
      </c>
      <c r="F6" s="393" t="s">
        <v>325</v>
      </c>
      <c r="G6" s="393"/>
      <c r="H6" s="394" t="s">
        <v>1376</v>
      </c>
      <c r="I6" s="393">
        <v>25</v>
      </c>
      <c r="J6" s="393" t="s">
        <v>0</v>
      </c>
      <c r="K6" s="785" t="s">
        <v>1429</v>
      </c>
    </row>
    <row r="7" spans="1:11" s="371" customFormat="1" ht="30" customHeight="1">
      <c r="A7" s="366">
        <v>2</v>
      </c>
      <c r="B7" s="372"/>
      <c r="C7" s="783"/>
      <c r="D7" s="392" t="s">
        <v>1317</v>
      </c>
      <c r="E7" s="393" t="s">
        <v>1315</v>
      </c>
      <c r="F7" s="393" t="s">
        <v>325</v>
      </c>
      <c r="G7" s="393"/>
      <c r="H7" s="394" t="s">
        <v>1376</v>
      </c>
      <c r="I7" s="393">
        <v>19</v>
      </c>
      <c r="J7" s="393" t="s">
        <v>0</v>
      </c>
      <c r="K7" s="786"/>
    </row>
    <row r="8" spans="1:11" s="371" customFormat="1" ht="30" customHeight="1">
      <c r="A8" s="366">
        <v>3</v>
      </c>
      <c r="B8" s="372"/>
      <c r="C8" s="784"/>
      <c r="D8" s="368" t="s">
        <v>17</v>
      </c>
      <c r="E8" s="368" t="s">
        <v>1139</v>
      </c>
      <c r="F8" s="369" t="s">
        <v>325</v>
      </c>
      <c r="G8" s="369"/>
      <c r="H8" s="369">
        <v>10</v>
      </c>
      <c r="I8" s="369">
        <v>60</v>
      </c>
      <c r="J8" s="370" t="s">
        <v>0</v>
      </c>
      <c r="K8" s="786"/>
    </row>
    <row r="9" spans="1:11" s="371" customFormat="1" ht="30" customHeight="1">
      <c r="A9" s="366">
        <v>4</v>
      </c>
      <c r="B9" s="372"/>
      <c r="C9" s="787" t="s">
        <v>1430</v>
      </c>
      <c r="D9" s="368" t="s">
        <v>17</v>
      </c>
      <c r="E9" s="368" t="s">
        <v>1137</v>
      </c>
      <c r="F9" s="369" t="s">
        <v>325</v>
      </c>
      <c r="G9" s="369"/>
      <c r="H9" s="369" t="s">
        <v>1042</v>
      </c>
      <c r="I9" s="369">
        <v>380</v>
      </c>
      <c r="J9" s="370" t="s">
        <v>0</v>
      </c>
      <c r="K9" s="778" t="s">
        <v>1161</v>
      </c>
    </row>
    <row r="10" spans="1:11" s="371" customFormat="1" ht="30" customHeight="1">
      <c r="A10" s="366">
        <v>5</v>
      </c>
      <c r="B10" s="372"/>
      <c r="C10" s="788"/>
      <c r="D10" s="395" t="s">
        <v>1431</v>
      </c>
      <c r="E10" s="393" t="s">
        <v>724</v>
      </c>
      <c r="F10" s="393" t="s">
        <v>325</v>
      </c>
      <c r="G10" s="393"/>
      <c r="H10" s="394" t="s">
        <v>614</v>
      </c>
      <c r="I10" s="393">
        <v>30</v>
      </c>
      <c r="J10" s="393" t="s">
        <v>0</v>
      </c>
      <c r="K10" s="780"/>
    </row>
    <row r="11" spans="1:11" s="371" customFormat="1" ht="33" customHeight="1">
      <c r="A11" s="366">
        <v>6</v>
      </c>
      <c r="B11" s="372"/>
      <c r="C11" s="396" t="s">
        <v>1316</v>
      </c>
      <c r="D11" s="397" t="s">
        <v>1317</v>
      </c>
      <c r="E11" s="398" t="s">
        <v>1041</v>
      </c>
      <c r="F11" s="398" t="s">
        <v>1</v>
      </c>
      <c r="G11" s="398"/>
      <c r="H11" s="399" t="s">
        <v>1042</v>
      </c>
      <c r="I11" s="398">
        <v>50</v>
      </c>
      <c r="J11" s="398" t="s">
        <v>0</v>
      </c>
      <c r="K11" s="400" t="s">
        <v>1318</v>
      </c>
    </row>
    <row r="12" spans="1:11" s="371" customFormat="1" ht="35.25" customHeight="1">
      <c r="A12" s="366">
        <v>7</v>
      </c>
      <c r="B12" s="372"/>
      <c r="C12" s="396" t="s">
        <v>1319</v>
      </c>
      <c r="D12" s="401" t="s">
        <v>17</v>
      </c>
      <c r="E12" s="398" t="s">
        <v>805</v>
      </c>
      <c r="F12" s="398" t="s">
        <v>1</v>
      </c>
      <c r="G12" s="398"/>
      <c r="H12" s="399" t="s">
        <v>1042</v>
      </c>
      <c r="I12" s="398">
        <v>100</v>
      </c>
      <c r="J12" s="398">
        <v>16000</v>
      </c>
      <c r="K12" s="400" t="s">
        <v>1320</v>
      </c>
    </row>
    <row r="13" spans="1:11" s="371" customFormat="1" ht="30" customHeight="1">
      <c r="A13" s="366">
        <v>8</v>
      </c>
      <c r="B13" s="372"/>
      <c r="C13" s="396" t="s">
        <v>1321</v>
      </c>
      <c r="D13" s="397" t="s">
        <v>284</v>
      </c>
      <c r="E13" s="398" t="s">
        <v>554</v>
      </c>
      <c r="F13" s="398" t="s">
        <v>321</v>
      </c>
      <c r="G13" s="398"/>
      <c r="H13" s="399" t="s">
        <v>1042</v>
      </c>
      <c r="I13" s="398">
        <v>50</v>
      </c>
      <c r="J13" s="398" t="s">
        <v>0</v>
      </c>
      <c r="K13" s="400" t="s">
        <v>1322</v>
      </c>
    </row>
    <row r="14" spans="1:11" s="371" customFormat="1" ht="30" customHeight="1">
      <c r="A14" s="366">
        <v>9</v>
      </c>
      <c r="B14" s="372"/>
      <c r="C14" s="775" t="s">
        <v>1138</v>
      </c>
      <c r="D14" s="368" t="s">
        <v>17</v>
      </c>
      <c r="E14" s="368" t="s">
        <v>1139</v>
      </c>
      <c r="F14" s="369" t="s">
        <v>1</v>
      </c>
      <c r="G14" s="369"/>
      <c r="H14" s="369">
        <v>10</v>
      </c>
      <c r="I14" s="369">
        <v>90</v>
      </c>
      <c r="J14" s="370" t="s">
        <v>0</v>
      </c>
      <c r="K14" s="778" t="s">
        <v>1432</v>
      </c>
    </row>
    <row r="15" spans="1:11" s="371" customFormat="1" ht="30" customHeight="1">
      <c r="A15" s="366">
        <v>10</v>
      </c>
      <c r="B15" s="372"/>
      <c r="C15" s="776"/>
      <c r="D15" s="782" t="s">
        <v>1317</v>
      </c>
      <c r="E15" s="402" t="s">
        <v>505</v>
      </c>
      <c r="F15" s="393" t="s">
        <v>325</v>
      </c>
      <c r="G15" s="393"/>
      <c r="H15" s="394" t="s">
        <v>432</v>
      </c>
      <c r="I15" s="393">
        <v>16</v>
      </c>
      <c r="J15" s="393" t="s">
        <v>0</v>
      </c>
      <c r="K15" s="779"/>
    </row>
    <row r="16" spans="1:11" s="371" customFormat="1" ht="30" customHeight="1">
      <c r="A16" s="366">
        <v>11</v>
      </c>
      <c r="B16" s="372"/>
      <c r="C16" s="777"/>
      <c r="D16" s="784"/>
      <c r="E16" s="393" t="s">
        <v>1041</v>
      </c>
      <c r="F16" s="393" t="s">
        <v>1</v>
      </c>
      <c r="G16" s="393"/>
      <c r="H16" s="394" t="s">
        <v>1042</v>
      </c>
      <c r="I16" s="393">
        <v>15</v>
      </c>
      <c r="J16" s="393" t="s">
        <v>0</v>
      </c>
      <c r="K16" s="780"/>
    </row>
    <row r="17" spans="1:11" s="371" customFormat="1" ht="30" customHeight="1">
      <c r="A17" s="366">
        <v>12</v>
      </c>
      <c r="B17" s="372"/>
      <c r="C17" s="395" t="s">
        <v>1433</v>
      </c>
      <c r="D17" s="392" t="s">
        <v>1434</v>
      </c>
      <c r="E17" s="393" t="s">
        <v>1137</v>
      </c>
      <c r="F17" s="393" t="s">
        <v>325</v>
      </c>
      <c r="G17" s="393"/>
      <c r="H17" s="394" t="s">
        <v>1042</v>
      </c>
      <c r="I17" s="393">
        <v>300</v>
      </c>
      <c r="J17" s="393" t="s">
        <v>0</v>
      </c>
      <c r="K17" s="403" t="s">
        <v>1435</v>
      </c>
    </row>
    <row r="18" spans="1:11" s="371" customFormat="1" ht="30" customHeight="1">
      <c r="A18" s="366">
        <v>13</v>
      </c>
      <c r="B18" s="372"/>
      <c r="C18" s="401" t="s">
        <v>1040</v>
      </c>
      <c r="D18" s="368" t="s">
        <v>17</v>
      </c>
      <c r="E18" s="368" t="s">
        <v>1139</v>
      </c>
      <c r="F18" s="369" t="s">
        <v>325</v>
      </c>
      <c r="G18" s="369"/>
      <c r="H18" s="369">
        <v>10</v>
      </c>
      <c r="I18" s="369">
        <v>60</v>
      </c>
      <c r="J18" s="370" t="s">
        <v>0</v>
      </c>
      <c r="K18" s="369" t="s">
        <v>1436</v>
      </c>
    </row>
    <row r="19" spans="1:11" ht="30" customHeight="1">
      <c r="A19" s="357">
        <v>14</v>
      </c>
      <c r="B19" s="373"/>
      <c r="C19" s="789" t="s">
        <v>1162</v>
      </c>
      <c r="D19" s="791" t="s">
        <v>17</v>
      </c>
      <c r="E19" s="331" t="s">
        <v>510</v>
      </c>
      <c r="F19" s="325" t="s">
        <v>11</v>
      </c>
      <c r="G19" s="325"/>
      <c r="H19" s="325" t="s">
        <v>456</v>
      </c>
      <c r="I19" s="325">
        <v>540</v>
      </c>
      <c r="J19" s="325">
        <v>25000</v>
      </c>
      <c r="K19" s="785" t="s">
        <v>1163</v>
      </c>
    </row>
    <row r="20" spans="1:11" ht="30" customHeight="1">
      <c r="A20" s="357">
        <v>15</v>
      </c>
      <c r="B20" s="373"/>
      <c r="C20" s="790"/>
      <c r="D20" s="792"/>
      <c r="E20" s="331" t="s">
        <v>513</v>
      </c>
      <c r="F20" s="325" t="s">
        <v>11</v>
      </c>
      <c r="G20" s="325"/>
      <c r="H20" s="325" t="s">
        <v>456</v>
      </c>
      <c r="I20" s="325">
        <v>1080</v>
      </c>
      <c r="J20" s="325">
        <v>25000</v>
      </c>
      <c r="K20" s="793"/>
    </row>
    <row r="21" spans="1:11" ht="30" customHeight="1">
      <c r="A21" s="357">
        <v>16</v>
      </c>
      <c r="B21" s="373"/>
      <c r="C21" s="794" t="s">
        <v>1164</v>
      </c>
      <c r="D21" s="799" t="s">
        <v>68</v>
      </c>
      <c r="E21" s="301" t="s">
        <v>1034</v>
      </c>
      <c r="F21" s="302" t="s">
        <v>1</v>
      </c>
      <c r="G21" s="302"/>
      <c r="H21" s="302" t="s">
        <v>1165</v>
      </c>
      <c r="I21" s="302">
        <v>50</v>
      </c>
      <c r="J21" s="303">
        <v>90000</v>
      </c>
      <c r="K21" s="703" t="s">
        <v>1437</v>
      </c>
    </row>
    <row r="22" spans="1:11" ht="30" customHeight="1">
      <c r="A22" s="357">
        <v>17</v>
      </c>
      <c r="B22" s="373"/>
      <c r="C22" s="795"/>
      <c r="D22" s="800"/>
      <c r="E22" s="301" t="s">
        <v>1035</v>
      </c>
      <c r="F22" s="302" t="s">
        <v>1</v>
      </c>
      <c r="G22" s="302"/>
      <c r="H22" s="302" t="s">
        <v>1166</v>
      </c>
      <c r="I22" s="302">
        <v>60</v>
      </c>
      <c r="J22" s="303">
        <v>90000</v>
      </c>
      <c r="K22" s="703"/>
    </row>
    <row r="23" spans="1:11" ht="30" customHeight="1">
      <c r="A23" s="357">
        <v>18</v>
      </c>
      <c r="B23" s="373"/>
      <c r="C23" s="795"/>
      <c r="D23" s="800"/>
      <c r="E23" s="301" t="s">
        <v>1036</v>
      </c>
      <c r="F23" s="302" t="s">
        <v>1</v>
      </c>
      <c r="G23" s="302"/>
      <c r="H23" s="302" t="s">
        <v>1167</v>
      </c>
      <c r="I23" s="302">
        <v>70</v>
      </c>
      <c r="J23" s="303">
        <v>90000</v>
      </c>
      <c r="K23" s="703"/>
    </row>
    <row r="24" spans="1:11" ht="30" customHeight="1">
      <c r="A24" s="357">
        <v>19</v>
      </c>
      <c r="B24" s="373"/>
      <c r="C24" s="796"/>
      <c r="D24" s="801"/>
      <c r="E24" s="301" t="s">
        <v>1037</v>
      </c>
      <c r="F24" s="302" t="s">
        <v>1</v>
      </c>
      <c r="G24" s="302"/>
      <c r="H24" s="302" t="s">
        <v>1168</v>
      </c>
      <c r="I24" s="302">
        <v>60</v>
      </c>
      <c r="J24" s="303">
        <v>90000</v>
      </c>
      <c r="K24" s="703"/>
    </row>
    <row r="25" spans="1:11" ht="30" customHeight="1">
      <c r="A25" s="357">
        <v>20</v>
      </c>
      <c r="B25" s="373"/>
      <c r="C25" s="797" t="s">
        <v>1169</v>
      </c>
      <c r="D25" s="802" t="s">
        <v>68</v>
      </c>
      <c r="E25" s="301" t="s">
        <v>1038</v>
      </c>
      <c r="F25" s="302" t="s">
        <v>1</v>
      </c>
      <c r="G25" s="302"/>
      <c r="H25" s="302">
        <v>12</v>
      </c>
      <c r="I25" s="302">
        <v>1000</v>
      </c>
      <c r="J25" s="303">
        <v>110000</v>
      </c>
      <c r="K25" s="703"/>
    </row>
    <row r="26" spans="1:11" ht="30" customHeight="1">
      <c r="A26" s="357">
        <v>21</v>
      </c>
      <c r="B26" s="373"/>
      <c r="C26" s="798"/>
      <c r="D26" s="803"/>
      <c r="E26" s="332" t="s">
        <v>1039</v>
      </c>
      <c r="F26" s="304" t="s">
        <v>1</v>
      </c>
      <c r="G26" s="304"/>
      <c r="H26" s="304">
        <v>5</v>
      </c>
      <c r="I26" s="304">
        <v>1000</v>
      </c>
      <c r="J26" s="303">
        <v>110000</v>
      </c>
      <c r="K26" s="703"/>
    </row>
    <row r="27" spans="1:11" ht="30" customHeight="1">
      <c r="A27" s="357">
        <v>22</v>
      </c>
      <c r="B27" s="373"/>
      <c r="C27" s="807" t="s">
        <v>1170</v>
      </c>
      <c r="D27" s="812" t="s">
        <v>17</v>
      </c>
      <c r="E27" s="305" t="s">
        <v>1052</v>
      </c>
      <c r="F27" s="300" t="s">
        <v>325</v>
      </c>
      <c r="G27" s="306"/>
      <c r="H27" s="306" t="s">
        <v>511</v>
      </c>
      <c r="I27" s="306">
        <v>350</v>
      </c>
      <c r="J27" s="300" t="s">
        <v>0</v>
      </c>
      <c r="K27" s="810" t="s">
        <v>1438</v>
      </c>
    </row>
    <row r="28" spans="1:11" ht="30" customHeight="1">
      <c r="A28" s="357">
        <v>23</v>
      </c>
      <c r="B28" s="373"/>
      <c r="C28" s="808"/>
      <c r="D28" s="814"/>
      <c r="E28" s="305" t="s">
        <v>1051</v>
      </c>
      <c r="F28" s="300" t="s">
        <v>325</v>
      </c>
      <c r="G28" s="306"/>
      <c r="H28" s="306" t="s">
        <v>614</v>
      </c>
      <c r="I28" s="306">
        <v>300</v>
      </c>
      <c r="J28" s="300" t="s">
        <v>0</v>
      </c>
      <c r="K28" s="810"/>
    </row>
    <row r="29" spans="1:11" ht="30" customHeight="1">
      <c r="A29" s="357">
        <v>24</v>
      </c>
      <c r="B29" s="373"/>
      <c r="C29" s="808"/>
      <c r="D29" s="305" t="s">
        <v>68</v>
      </c>
      <c r="E29" s="305" t="s">
        <v>1171</v>
      </c>
      <c r="F29" s="300" t="s">
        <v>325</v>
      </c>
      <c r="G29" s="306"/>
      <c r="H29" s="306">
        <v>10</v>
      </c>
      <c r="I29" s="306">
        <v>55</v>
      </c>
      <c r="J29" s="300" t="s">
        <v>0</v>
      </c>
      <c r="K29" s="810"/>
    </row>
    <row r="30" spans="1:11" ht="30" customHeight="1">
      <c r="A30" s="357">
        <v>25</v>
      </c>
      <c r="B30" s="373"/>
      <c r="C30" s="809"/>
      <c r="D30" s="307" t="s">
        <v>225</v>
      </c>
      <c r="E30" s="307" t="s">
        <v>1142</v>
      </c>
      <c r="F30" s="300" t="s">
        <v>325</v>
      </c>
      <c r="G30" s="326"/>
      <c r="H30" s="326" t="s">
        <v>1172</v>
      </c>
      <c r="I30" s="326">
        <v>40</v>
      </c>
      <c r="J30" s="300" t="s">
        <v>0</v>
      </c>
      <c r="K30" s="810"/>
    </row>
    <row r="31" spans="1:11" ht="30" customHeight="1">
      <c r="A31" s="357">
        <v>26</v>
      </c>
      <c r="B31" s="373"/>
      <c r="C31" s="811" t="s">
        <v>1043</v>
      </c>
      <c r="D31" s="327" t="s">
        <v>190</v>
      </c>
      <c r="E31" s="327" t="s">
        <v>1044</v>
      </c>
      <c r="F31" s="300" t="s">
        <v>11</v>
      </c>
      <c r="G31" s="300"/>
      <c r="H31" s="300">
        <v>10.11</v>
      </c>
      <c r="I31" s="300">
        <v>200</v>
      </c>
      <c r="J31" s="300" t="s">
        <v>0</v>
      </c>
      <c r="K31" s="812" t="s">
        <v>1173</v>
      </c>
    </row>
    <row r="32" spans="1:11" ht="30" customHeight="1">
      <c r="A32" s="357">
        <v>27</v>
      </c>
      <c r="B32" s="373"/>
      <c r="C32" s="811"/>
      <c r="D32" s="812" t="s">
        <v>17</v>
      </c>
      <c r="E32" s="327" t="s">
        <v>513</v>
      </c>
      <c r="F32" s="300" t="s">
        <v>11</v>
      </c>
      <c r="G32" s="300"/>
      <c r="H32" s="300" t="s">
        <v>456</v>
      </c>
      <c r="I32" s="300">
        <v>60</v>
      </c>
      <c r="J32" s="300" t="s">
        <v>1045</v>
      </c>
      <c r="K32" s="813"/>
    </row>
    <row r="33" spans="1:12" ht="30" customHeight="1">
      <c r="A33" s="357">
        <v>28</v>
      </c>
      <c r="B33" s="373"/>
      <c r="C33" s="811"/>
      <c r="D33" s="813"/>
      <c r="E33" s="327" t="s">
        <v>1046</v>
      </c>
      <c r="F33" s="300" t="s">
        <v>325</v>
      </c>
      <c r="G33" s="300"/>
      <c r="H33" s="300" t="s">
        <v>456</v>
      </c>
      <c r="I33" s="300">
        <v>60</v>
      </c>
      <c r="J33" s="300" t="s">
        <v>0</v>
      </c>
      <c r="K33" s="813"/>
    </row>
    <row r="34" spans="1:12" ht="30" customHeight="1">
      <c r="A34" s="357">
        <v>29</v>
      </c>
      <c r="B34" s="373"/>
      <c r="C34" s="811"/>
      <c r="D34" s="814"/>
      <c r="E34" s="327" t="s">
        <v>1174</v>
      </c>
      <c r="F34" s="300" t="s">
        <v>11</v>
      </c>
      <c r="G34" s="300"/>
      <c r="H34" s="300">
        <v>10</v>
      </c>
      <c r="I34" s="300">
        <v>60</v>
      </c>
      <c r="J34" s="300" t="s">
        <v>1045</v>
      </c>
      <c r="K34" s="814"/>
    </row>
    <row r="35" spans="1:12" ht="30" customHeight="1">
      <c r="A35" s="357">
        <v>30</v>
      </c>
      <c r="B35" s="373"/>
      <c r="C35" s="404" t="s">
        <v>1323</v>
      </c>
      <c r="D35" s="404" t="s">
        <v>644</v>
      </c>
      <c r="E35" s="404" t="s">
        <v>1324</v>
      </c>
      <c r="F35" s="374" t="s">
        <v>1</v>
      </c>
      <c r="G35" s="374"/>
      <c r="H35" s="375">
        <v>10</v>
      </c>
      <c r="I35" s="374">
        <v>260</v>
      </c>
      <c r="J35" s="375" t="s">
        <v>0</v>
      </c>
      <c r="K35" s="375">
        <v>89059863842</v>
      </c>
    </row>
    <row r="36" spans="1:12" ht="30" customHeight="1">
      <c r="A36" s="357">
        <v>31</v>
      </c>
      <c r="B36" s="373"/>
      <c r="C36" s="404" t="s">
        <v>1323</v>
      </c>
      <c r="D36" s="404" t="s">
        <v>644</v>
      </c>
      <c r="E36" s="404" t="s">
        <v>713</v>
      </c>
      <c r="F36" s="374" t="s">
        <v>1</v>
      </c>
      <c r="G36" s="374"/>
      <c r="H36" s="375">
        <v>10</v>
      </c>
      <c r="I36" s="374">
        <v>30</v>
      </c>
      <c r="J36" s="375" t="s">
        <v>0</v>
      </c>
      <c r="K36" s="375">
        <v>89059863842</v>
      </c>
    </row>
    <row r="37" spans="1:12" ht="30" customHeight="1">
      <c r="A37" s="357">
        <v>32</v>
      </c>
      <c r="B37" s="373"/>
      <c r="C37" s="308" t="s">
        <v>1047</v>
      </c>
      <c r="D37" s="309" t="s">
        <v>142</v>
      </c>
      <c r="E37" s="327" t="s">
        <v>533</v>
      </c>
      <c r="F37" s="300" t="s">
        <v>177</v>
      </c>
      <c r="G37" s="300"/>
      <c r="H37" s="300" t="s">
        <v>189</v>
      </c>
      <c r="I37" s="300">
        <v>200</v>
      </c>
      <c r="J37" s="300" t="s">
        <v>0</v>
      </c>
      <c r="K37" s="328" t="s">
        <v>1175</v>
      </c>
    </row>
    <row r="38" spans="1:12" ht="30" customHeight="1">
      <c r="A38" s="357">
        <v>33</v>
      </c>
      <c r="B38" s="373"/>
      <c r="C38" s="804" t="s">
        <v>1176</v>
      </c>
      <c r="D38" s="791" t="s">
        <v>68</v>
      </c>
      <c r="E38" s="331" t="s">
        <v>521</v>
      </c>
      <c r="F38" s="325" t="s">
        <v>382</v>
      </c>
      <c r="G38" s="325"/>
      <c r="H38" s="325" t="s">
        <v>1177</v>
      </c>
      <c r="I38" s="325">
        <v>100</v>
      </c>
      <c r="J38" s="325" t="s">
        <v>0</v>
      </c>
      <c r="K38" s="785" t="s">
        <v>1178</v>
      </c>
    </row>
    <row r="39" spans="1:12" ht="30" customHeight="1">
      <c r="A39" s="357">
        <v>34</v>
      </c>
      <c r="B39" s="373"/>
      <c r="C39" s="806"/>
      <c r="D39" s="792"/>
      <c r="E39" s="324" t="s">
        <v>519</v>
      </c>
      <c r="F39" s="329" t="s">
        <v>382</v>
      </c>
      <c r="G39" s="329"/>
      <c r="H39" s="329" t="s">
        <v>1177</v>
      </c>
      <c r="I39" s="329">
        <v>100</v>
      </c>
      <c r="J39" s="329" t="s">
        <v>0</v>
      </c>
      <c r="K39" s="793"/>
    </row>
    <row r="40" spans="1:12" ht="30" customHeight="1">
      <c r="A40" s="357">
        <v>35</v>
      </c>
      <c r="B40" s="373"/>
      <c r="C40" s="405" t="s">
        <v>1325</v>
      </c>
      <c r="D40" s="404" t="s">
        <v>1326</v>
      </c>
      <c r="E40" s="404" t="s">
        <v>587</v>
      </c>
      <c r="F40" s="374" t="s">
        <v>1327</v>
      </c>
      <c r="G40" s="374" t="s">
        <v>1328</v>
      </c>
      <c r="H40" s="376" t="s">
        <v>588</v>
      </c>
      <c r="I40" s="374">
        <v>200</v>
      </c>
      <c r="J40" s="374" t="s">
        <v>0</v>
      </c>
      <c r="K40" s="374" t="s">
        <v>1329</v>
      </c>
    </row>
    <row r="41" spans="1:12" ht="30" customHeight="1">
      <c r="A41" s="357">
        <v>36</v>
      </c>
      <c r="B41" s="373"/>
      <c r="C41" s="308" t="s">
        <v>1144</v>
      </c>
      <c r="D41" s="310" t="s">
        <v>68</v>
      </c>
      <c r="E41" s="327" t="s">
        <v>541</v>
      </c>
      <c r="F41" s="300" t="s">
        <v>1</v>
      </c>
      <c r="G41" s="300" t="s">
        <v>1179</v>
      </c>
      <c r="H41" s="300" t="s">
        <v>383</v>
      </c>
      <c r="I41" s="300">
        <v>300</v>
      </c>
      <c r="J41" s="300" t="s">
        <v>0</v>
      </c>
      <c r="K41" s="328" t="s">
        <v>1180</v>
      </c>
    </row>
    <row r="42" spans="1:12" ht="30" customHeight="1">
      <c r="A42" s="357">
        <v>37</v>
      </c>
      <c r="B42" s="373"/>
      <c r="C42" s="817" t="s">
        <v>1181</v>
      </c>
      <c r="D42" s="327" t="s">
        <v>1182</v>
      </c>
      <c r="E42" s="327" t="s">
        <v>513</v>
      </c>
      <c r="F42" s="300" t="s">
        <v>11</v>
      </c>
      <c r="G42" s="300" t="s">
        <v>1179</v>
      </c>
      <c r="H42" s="300" t="s">
        <v>456</v>
      </c>
      <c r="I42" s="300">
        <v>400</v>
      </c>
      <c r="J42" s="300" t="s">
        <v>0</v>
      </c>
      <c r="K42" s="812" t="s">
        <v>1183</v>
      </c>
    </row>
    <row r="43" spans="1:12" ht="30" customHeight="1">
      <c r="A43" s="357">
        <v>38</v>
      </c>
      <c r="B43" s="373"/>
      <c r="C43" s="818"/>
      <c r="D43" s="812" t="s">
        <v>225</v>
      </c>
      <c r="E43" s="327" t="s">
        <v>1141</v>
      </c>
      <c r="F43" s="300" t="s">
        <v>11</v>
      </c>
      <c r="G43" s="300" t="s">
        <v>1179</v>
      </c>
      <c r="H43" s="300" t="s">
        <v>540</v>
      </c>
      <c r="I43" s="300">
        <v>50</v>
      </c>
      <c r="J43" s="300" t="s">
        <v>0</v>
      </c>
      <c r="K43" s="813"/>
    </row>
    <row r="44" spans="1:12" ht="30" customHeight="1">
      <c r="A44" s="357">
        <v>39</v>
      </c>
      <c r="B44" s="373"/>
      <c r="C44" s="818"/>
      <c r="D44" s="814"/>
      <c r="E44" s="327" t="s">
        <v>1048</v>
      </c>
      <c r="F44" s="300" t="s">
        <v>11</v>
      </c>
      <c r="G44" s="300" t="s">
        <v>1179</v>
      </c>
      <c r="H44" s="300" t="s">
        <v>1049</v>
      </c>
      <c r="I44" s="300">
        <v>50</v>
      </c>
      <c r="J44" s="300" t="s">
        <v>0</v>
      </c>
      <c r="K44" s="813"/>
    </row>
    <row r="45" spans="1:12" ht="30" customHeight="1">
      <c r="A45" s="357">
        <v>40</v>
      </c>
      <c r="B45" s="373"/>
      <c r="C45" s="819"/>
      <c r="D45" s="327" t="s">
        <v>68</v>
      </c>
      <c r="E45" s="327" t="s">
        <v>541</v>
      </c>
      <c r="F45" s="300" t="s">
        <v>11</v>
      </c>
      <c r="G45" s="300" t="s">
        <v>1179</v>
      </c>
      <c r="H45" s="300" t="s">
        <v>383</v>
      </c>
      <c r="I45" s="300">
        <v>100</v>
      </c>
      <c r="J45" s="300" t="s">
        <v>0</v>
      </c>
      <c r="K45" s="814"/>
    </row>
    <row r="46" spans="1:12" ht="30" customHeight="1">
      <c r="A46" s="357">
        <v>41</v>
      </c>
      <c r="B46" s="373"/>
      <c r="C46" s="791" t="s">
        <v>1076</v>
      </c>
      <c r="D46" s="311" t="s">
        <v>1073</v>
      </c>
      <c r="E46" s="311" t="s">
        <v>876</v>
      </c>
      <c r="F46" s="312" t="s">
        <v>154</v>
      </c>
      <c r="G46" s="325"/>
      <c r="H46" s="325" t="s">
        <v>501</v>
      </c>
      <c r="I46" s="313">
        <v>35</v>
      </c>
      <c r="J46" s="325">
        <v>100000</v>
      </c>
      <c r="K46" s="804" t="s">
        <v>1184</v>
      </c>
      <c r="L46" s="314"/>
    </row>
    <row r="47" spans="1:12" ht="30" customHeight="1">
      <c r="A47" s="357">
        <v>42</v>
      </c>
      <c r="B47" s="373"/>
      <c r="C47" s="820"/>
      <c r="D47" s="311" t="s">
        <v>100</v>
      </c>
      <c r="E47" s="311" t="s">
        <v>724</v>
      </c>
      <c r="F47" s="312" t="s">
        <v>1185</v>
      </c>
      <c r="G47" s="325"/>
      <c r="H47" s="325" t="s">
        <v>159</v>
      </c>
      <c r="I47" s="315">
        <v>130</v>
      </c>
      <c r="J47" s="325">
        <v>25000</v>
      </c>
      <c r="K47" s="805"/>
      <c r="L47" s="316"/>
    </row>
    <row r="48" spans="1:12" ht="30" customHeight="1">
      <c r="A48" s="357">
        <v>43</v>
      </c>
      <c r="B48" s="373"/>
      <c r="C48" s="820"/>
      <c r="D48" s="311" t="s">
        <v>255</v>
      </c>
      <c r="E48" s="311" t="s">
        <v>1186</v>
      </c>
      <c r="F48" s="312" t="s">
        <v>1185</v>
      </c>
      <c r="G48" s="325"/>
      <c r="H48" s="325" t="s">
        <v>1077</v>
      </c>
      <c r="I48" s="315">
        <v>250</v>
      </c>
      <c r="J48" s="325">
        <v>17000</v>
      </c>
      <c r="K48" s="805"/>
      <c r="L48" s="316"/>
    </row>
    <row r="49" spans="1:12" ht="30" customHeight="1">
      <c r="A49" s="357">
        <v>44</v>
      </c>
      <c r="B49" s="373"/>
      <c r="C49" s="820"/>
      <c r="D49" s="311" t="s">
        <v>190</v>
      </c>
      <c r="E49" s="311" t="s">
        <v>1142</v>
      </c>
      <c r="F49" s="300" t="s">
        <v>11</v>
      </c>
      <c r="G49" s="325"/>
      <c r="H49" s="325" t="s">
        <v>192</v>
      </c>
      <c r="I49" s="315">
        <v>150</v>
      </c>
      <c r="J49" s="325">
        <v>40000</v>
      </c>
      <c r="K49" s="805"/>
      <c r="L49" s="316"/>
    </row>
    <row r="50" spans="1:12" ht="30" customHeight="1">
      <c r="A50" s="357">
        <v>45</v>
      </c>
      <c r="B50" s="373"/>
      <c r="C50" s="820"/>
      <c r="D50" s="822" t="s">
        <v>17</v>
      </c>
      <c r="E50" s="311" t="s">
        <v>553</v>
      </c>
      <c r="F50" s="300" t="s">
        <v>11</v>
      </c>
      <c r="G50" s="325"/>
      <c r="H50" s="325" t="s">
        <v>491</v>
      </c>
      <c r="I50" s="315">
        <v>470</v>
      </c>
      <c r="J50" s="325">
        <v>24000</v>
      </c>
      <c r="K50" s="805"/>
      <c r="L50" s="316"/>
    </row>
    <row r="51" spans="1:12" ht="30" customHeight="1">
      <c r="A51" s="357">
        <v>46</v>
      </c>
      <c r="B51" s="373"/>
      <c r="C51" s="820"/>
      <c r="D51" s="823"/>
      <c r="E51" s="311" t="s">
        <v>551</v>
      </c>
      <c r="F51" s="300" t="s">
        <v>11</v>
      </c>
      <c r="G51" s="325"/>
      <c r="H51" s="325">
        <v>10</v>
      </c>
      <c r="I51" s="315">
        <v>500</v>
      </c>
      <c r="J51" s="325">
        <v>24000</v>
      </c>
      <c r="K51" s="805"/>
      <c r="L51" s="316"/>
    </row>
    <row r="52" spans="1:12" ht="30" customHeight="1">
      <c r="A52" s="357">
        <v>47</v>
      </c>
      <c r="B52" s="373"/>
      <c r="C52" s="792"/>
      <c r="D52" s="311" t="s">
        <v>13</v>
      </c>
      <c r="E52" s="311" t="s">
        <v>1186</v>
      </c>
      <c r="F52" s="300" t="s">
        <v>11</v>
      </c>
      <c r="G52" s="325"/>
      <c r="H52" s="325" t="s">
        <v>1077</v>
      </c>
      <c r="I52" s="315">
        <v>50</v>
      </c>
      <c r="J52" s="325">
        <v>24000</v>
      </c>
      <c r="K52" s="806"/>
      <c r="L52" s="316"/>
    </row>
    <row r="53" spans="1:12" ht="30" customHeight="1">
      <c r="A53" s="357">
        <v>48</v>
      </c>
      <c r="B53" s="373"/>
      <c r="C53" s="821" t="s">
        <v>1053</v>
      </c>
      <c r="D53" s="804" t="s">
        <v>801</v>
      </c>
      <c r="E53" s="331" t="s">
        <v>1054</v>
      </c>
      <c r="F53" s="325" t="s">
        <v>1055</v>
      </c>
      <c r="G53" s="325"/>
      <c r="H53" s="325" t="s">
        <v>1056</v>
      </c>
      <c r="I53" s="325">
        <v>380</v>
      </c>
      <c r="J53" s="325" t="s">
        <v>0</v>
      </c>
      <c r="K53" s="804" t="s">
        <v>1187</v>
      </c>
    </row>
    <row r="54" spans="1:12" ht="30" customHeight="1">
      <c r="A54" s="357">
        <v>49</v>
      </c>
      <c r="B54" s="373"/>
      <c r="C54" s="821"/>
      <c r="D54" s="805"/>
      <c r="E54" s="331" t="s">
        <v>1057</v>
      </c>
      <c r="F54" s="325" t="s">
        <v>1055</v>
      </c>
      <c r="G54" s="325"/>
      <c r="H54" s="325" t="s">
        <v>1058</v>
      </c>
      <c r="I54" s="325">
        <v>116</v>
      </c>
      <c r="J54" s="325" t="s">
        <v>0</v>
      </c>
      <c r="K54" s="805"/>
    </row>
    <row r="55" spans="1:12" ht="30" customHeight="1">
      <c r="A55" s="357">
        <v>50</v>
      </c>
      <c r="B55" s="373"/>
      <c r="C55" s="821"/>
      <c r="D55" s="805"/>
      <c r="E55" s="331" t="s">
        <v>513</v>
      </c>
      <c r="F55" s="325" t="s">
        <v>1055</v>
      </c>
      <c r="G55" s="325"/>
      <c r="H55" s="325" t="s">
        <v>1058</v>
      </c>
      <c r="I55" s="325">
        <v>65</v>
      </c>
      <c r="J55" s="325" t="s">
        <v>0</v>
      </c>
      <c r="K55" s="805"/>
    </row>
    <row r="56" spans="1:12" ht="30" customHeight="1">
      <c r="A56" s="357">
        <v>51</v>
      </c>
      <c r="B56" s="373"/>
      <c r="C56" s="821"/>
      <c r="D56" s="806"/>
      <c r="E56" s="331" t="s">
        <v>1059</v>
      </c>
      <c r="F56" s="325" t="s">
        <v>1055</v>
      </c>
      <c r="G56" s="325"/>
      <c r="H56" s="325" t="s">
        <v>1060</v>
      </c>
      <c r="I56" s="325">
        <v>30</v>
      </c>
      <c r="J56" s="325" t="s">
        <v>0</v>
      </c>
      <c r="K56" s="805"/>
    </row>
    <row r="57" spans="1:12" ht="30" customHeight="1">
      <c r="A57" s="357">
        <v>52</v>
      </c>
      <c r="B57" s="373"/>
      <c r="C57" s="791" t="s">
        <v>1061</v>
      </c>
      <c r="D57" s="804" t="s">
        <v>801</v>
      </c>
      <c r="E57" s="331" t="s">
        <v>858</v>
      </c>
      <c r="F57" s="325" t="s">
        <v>11</v>
      </c>
      <c r="G57" s="325"/>
      <c r="H57" s="325" t="s">
        <v>1062</v>
      </c>
      <c r="I57" s="325">
        <v>449</v>
      </c>
      <c r="J57" s="325" t="s">
        <v>0</v>
      </c>
      <c r="K57" s="805"/>
    </row>
    <row r="58" spans="1:12" ht="30" customHeight="1">
      <c r="A58" s="357">
        <v>53</v>
      </c>
      <c r="B58" s="373"/>
      <c r="C58" s="820"/>
      <c r="D58" s="805"/>
      <c r="E58" s="331" t="s">
        <v>505</v>
      </c>
      <c r="F58" s="325" t="s">
        <v>11</v>
      </c>
      <c r="G58" s="325"/>
      <c r="H58" s="325" t="s">
        <v>432</v>
      </c>
      <c r="I58" s="325">
        <v>150</v>
      </c>
      <c r="J58" s="325" t="s">
        <v>0</v>
      </c>
      <c r="K58" s="805"/>
    </row>
    <row r="59" spans="1:12" ht="30" customHeight="1">
      <c r="A59" s="357">
        <v>54</v>
      </c>
      <c r="B59" s="373"/>
      <c r="C59" s="820"/>
      <c r="D59" s="805"/>
      <c r="E59" s="331" t="s">
        <v>1041</v>
      </c>
      <c r="F59" s="325" t="s">
        <v>11</v>
      </c>
      <c r="G59" s="325"/>
      <c r="H59" s="325" t="s">
        <v>1058</v>
      </c>
      <c r="I59" s="325">
        <v>100</v>
      </c>
      <c r="J59" s="325" t="s">
        <v>0</v>
      </c>
      <c r="K59" s="805"/>
    </row>
    <row r="60" spans="1:12" ht="30" customHeight="1">
      <c r="A60" s="357">
        <v>55</v>
      </c>
      <c r="B60" s="373"/>
      <c r="C60" s="820"/>
      <c r="D60" s="805"/>
      <c r="E60" s="331" t="s">
        <v>1063</v>
      </c>
      <c r="F60" s="325" t="s">
        <v>11</v>
      </c>
      <c r="G60" s="325"/>
      <c r="H60" s="325" t="s">
        <v>1064</v>
      </c>
      <c r="I60" s="325">
        <v>100</v>
      </c>
      <c r="J60" s="325" t="s">
        <v>0</v>
      </c>
      <c r="K60" s="805"/>
    </row>
    <row r="61" spans="1:12" ht="30" customHeight="1">
      <c r="A61" s="357">
        <v>56</v>
      </c>
      <c r="B61" s="373"/>
      <c r="C61" s="820"/>
      <c r="D61" s="805"/>
      <c r="E61" s="331" t="s">
        <v>1065</v>
      </c>
      <c r="F61" s="325" t="s">
        <v>11</v>
      </c>
      <c r="G61" s="325"/>
      <c r="H61" s="325">
        <v>10</v>
      </c>
      <c r="I61" s="325">
        <v>30</v>
      </c>
      <c r="J61" s="325" t="s">
        <v>0</v>
      </c>
      <c r="K61" s="805"/>
    </row>
    <row r="62" spans="1:12" ht="30" customHeight="1">
      <c r="A62" s="357">
        <v>57</v>
      </c>
      <c r="B62" s="373"/>
      <c r="C62" s="820"/>
      <c r="D62" s="805"/>
      <c r="E62" s="331" t="s">
        <v>1066</v>
      </c>
      <c r="F62" s="325" t="s">
        <v>11</v>
      </c>
      <c r="G62" s="325"/>
      <c r="H62" s="325" t="s">
        <v>501</v>
      </c>
      <c r="I62" s="325">
        <v>50</v>
      </c>
      <c r="J62" s="325" t="s">
        <v>0</v>
      </c>
      <c r="K62" s="805"/>
    </row>
    <row r="63" spans="1:12" ht="30" customHeight="1">
      <c r="A63" s="357">
        <v>58</v>
      </c>
      <c r="B63" s="373"/>
      <c r="C63" s="820"/>
      <c r="D63" s="806"/>
      <c r="E63" s="331" t="s">
        <v>1066</v>
      </c>
      <c r="F63" s="325" t="s">
        <v>382</v>
      </c>
      <c r="G63" s="325"/>
      <c r="H63" s="325" t="s">
        <v>501</v>
      </c>
      <c r="I63" s="325">
        <v>250</v>
      </c>
      <c r="J63" s="325" t="s">
        <v>0</v>
      </c>
      <c r="K63" s="805"/>
    </row>
    <row r="64" spans="1:12" ht="30" customHeight="1">
      <c r="A64" s="357">
        <v>59</v>
      </c>
      <c r="B64" s="373"/>
      <c r="C64" s="820"/>
      <c r="D64" s="804" t="s">
        <v>435</v>
      </c>
      <c r="E64" s="331" t="s">
        <v>1067</v>
      </c>
      <c r="F64" s="325" t="s">
        <v>382</v>
      </c>
      <c r="G64" s="325"/>
      <c r="H64" s="325" t="s">
        <v>1068</v>
      </c>
      <c r="I64" s="325">
        <v>220</v>
      </c>
      <c r="J64" s="325" t="s">
        <v>0</v>
      </c>
      <c r="K64" s="805"/>
    </row>
    <row r="65" spans="1:11" ht="30" customHeight="1">
      <c r="A65" s="357">
        <v>60</v>
      </c>
      <c r="B65" s="373"/>
      <c r="C65" s="820"/>
      <c r="D65" s="805"/>
      <c r="E65" s="331" t="s">
        <v>1069</v>
      </c>
      <c r="F65" s="325" t="s">
        <v>382</v>
      </c>
      <c r="G65" s="325"/>
      <c r="H65" s="325" t="s">
        <v>491</v>
      </c>
      <c r="I65" s="325">
        <v>250</v>
      </c>
      <c r="J65" s="325" t="s">
        <v>0</v>
      </c>
      <c r="K65" s="805"/>
    </row>
    <row r="66" spans="1:11" ht="30" customHeight="1">
      <c r="A66" s="357">
        <v>61</v>
      </c>
      <c r="B66" s="373"/>
      <c r="C66" s="820"/>
      <c r="D66" s="805"/>
      <c r="E66" s="331" t="s">
        <v>877</v>
      </c>
      <c r="F66" s="325" t="s">
        <v>382</v>
      </c>
      <c r="G66" s="325"/>
      <c r="H66" s="325" t="s">
        <v>1070</v>
      </c>
      <c r="I66" s="325">
        <v>220</v>
      </c>
      <c r="J66" s="325" t="s">
        <v>0</v>
      </c>
      <c r="K66" s="805"/>
    </row>
    <row r="67" spans="1:11" ht="30" customHeight="1">
      <c r="A67" s="357">
        <v>62</v>
      </c>
      <c r="B67" s="373"/>
      <c r="C67" s="820"/>
      <c r="D67" s="806"/>
      <c r="E67" s="331" t="s">
        <v>1071</v>
      </c>
      <c r="F67" s="325" t="s">
        <v>382</v>
      </c>
      <c r="G67" s="325"/>
      <c r="H67" s="325" t="s">
        <v>1072</v>
      </c>
      <c r="I67" s="325">
        <v>50</v>
      </c>
      <c r="J67" s="325" t="s">
        <v>0</v>
      </c>
      <c r="K67" s="805"/>
    </row>
    <row r="68" spans="1:11" ht="30" customHeight="1">
      <c r="A68" s="357">
        <v>63</v>
      </c>
      <c r="B68" s="373"/>
      <c r="C68" s="820"/>
      <c r="D68" s="804" t="s">
        <v>142</v>
      </c>
      <c r="E68" s="331" t="s">
        <v>878</v>
      </c>
      <c r="F68" s="325" t="s">
        <v>382</v>
      </c>
      <c r="G68" s="325"/>
      <c r="H68" s="325" t="s">
        <v>1058</v>
      </c>
      <c r="I68" s="325">
        <v>100</v>
      </c>
      <c r="J68" s="325" t="s">
        <v>0</v>
      </c>
      <c r="K68" s="805"/>
    </row>
    <row r="69" spans="1:11" ht="30" customHeight="1">
      <c r="A69" s="357">
        <v>64</v>
      </c>
      <c r="B69" s="373"/>
      <c r="C69" s="820"/>
      <c r="D69" s="805"/>
      <c r="E69" s="331" t="s">
        <v>879</v>
      </c>
      <c r="F69" s="325" t="s">
        <v>382</v>
      </c>
      <c r="G69" s="325"/>
      <c r="H69" s="325" t="s">
        <v>880</v>
      </c>
      <c r="I69" s="325">
        <v>100</v>
      </c>
      <c r="J69" s="325" t="s">
        <v>0</v>
      </c>
      <c r="K69" s="805"/>
    </row>
    <row r="70" spans="1:11" ht="30" customHeight="1">
      <c r="A70" s="357">
        <v>65</v>
      </c>
      <c r="B70" s="373"/>
      <c r="C70" s="820"/>
      <c r="D70" s="806"/>
      <c r="E70" s="331" t="s">
        <v>533</v>
      </c>
      <c r="F70" s="325" t="s">
        <v>382</v>
      </c>
      <c r="G70" s="325"/>
      <c r="H70" s="325" t="s">
        <v>189</v>
      </c>
      <c r="I70" s="325">
        <v>170</v>
      </c>
      <c r="J70" s="325" t="s">
        <v>0</v>
      </c>
      <c r="K70" s="805"/>
    </row>
    <row r="71" spans="1:11" ht="30" customHeight="1">
      <c r="A71" s="357">
        <v>66</v>
      </c>
      <c r="B71" s="373"/>
      <c r="C71" s="820"/>
      <c r="D71" s="804" t="s">
        <v>1073</v>
      </c>
      <c r="E71" s="331" t="s">
        <v>875</v>
      </c>
      <c r="F71" s="325" t="s">
        <v>154</v>
      </c>
      <c r="G71" s="325"/>
      <c r="H71" s="325" t="s">
        <v>501</v>
      </c>
      <c r="I71" s="325">
        <v>137</v>
      </c>
      <c r="J71" s="325" t="s">
        <v>0</v>
      </c>
      <c r="K71" s="805"/>
    </row>
    <row r="72" spans="1:11" ht="30" customHeight="1">
      <c r="A72" s="357">
        <v>67</v>
      </c>
      <c r="B72" s="373"/>
      <c r="C72" s="820"/>
      <c r="D72" s="805"/>
      <c r="E72" s="331" t="s">
        <v>876</v>
      </c>
      <c r="F72" s="325" t="s">
        <v>154</v>
      </c>
      <c r="G72" s="325"/>
      <c r="H72" s="325" t="s">
        <v>501</v>
      </c>
      <c r="I72" s="325">
        <v>19</v>
      </c>
      <c r="J72" s="325" t="s">
        <v>0</v>
      </c>
      <c r="K72" s="805"/>
    </row>
    <row r="73" spans="1:11" ht="30" customHeight="1">
      <c r="A73" s="357">
        <v>68</v>
      </c>
      <c r="B73" s="373"/>
      <c r="C73" s="820"/>
      <c r="D73" s="806"/>
      <c r="E73" s="331" t="s">
        <v>861</v>
      </c>
      <c r="F73" s="325" t="s">
        <v>154</v>
      </c>
      <c r="G73" s="325"/>
      <c r="H73" s="325" t="s">
        <v>501</v>
      </c>
      <c r="I73" s="325">
        <v>63</v>
      </c>
      <c r="J73" s="325" t="s">
        <v>0</v>
      </c>
      <c r="K73" s="805"/>
    </row>
    <row r="74" spans="1:11" ht="30" customHeight="1">
      <c r="A74" s="357">
        <v>69</v>
      </c>
      <c r="B74" s="373"/>
      <c r="C74" s="820"/>
      <c r="D74" s="804" t="s">
        <v>190</v>
      </c>
      <c r="E74" s="331" t="s">
        <v>1074</v>
      </c>
      <c r="F74" s="325" t="s">
        <v>11</v>
      </c>
      <c r="G74" s="325"/>
      <c r="H74" s="325">
        <v>5</v>
      </c>
      <c r="I74" s="325">
        <v>90</v>
      </c>
      <c r="J74" s="325" t="s">
        <v>0</v>
      </c>
      <c r="K74" s="805"/>
    </row>
    <row r="75" spans="1:11" ht="30" customHeight="1">
      <c r="A75" s="357">
        <v>70</v>
      </c>
      <c r="B75" s="373"/>
      <c r="C75" s="820"/>
      <c r="D75" s="805"/>
      <c r="E75" s="331" t="s">
        <v>791</v>
      </c>
      <c r="F75" s="325" t="s">
        <v>11</v>
      </c>
      <c r="G75" s="325"/>
      <c r="H75" s="325" t="s">
        <v>134</v>
      </c>
      <c r="I75" s="325">
        <v>63</v>
      </c>
      <c r="J75" s="325" t="s">
        <v>0</v>
      </c>
      <c r="K75" s="805"/>
    </row>
    <row r="76" spans="1:11" ht="30" customHeight="1">
      <c r="A76" s="357">
        <v>71</v>
      </c>
      <c r="B76" s="373"/>
      <c r="C76" s="792"/>
      <c r="D76" s="806"/>
      <c r="E76" s="331" t="s">
        <v>1075</v>
      </c>
      <c r="F76" s="325" t="s">
        <v>325</v>
      </c>
      <c r="G76" s="325"/>
      <c r="H76" s="325">
        <v>10.11</v>
      </c>
      <c r="I76" s="325">
        <v>140</v>
      </c>
      <c r="J76" s="325" t="s">
        <v>0</v>
      </c>
      <c r="K76" s="806"/>
    </row>
    <row r="77" spans="1:11" ht="30" customHeight="1">
      <c r="A77" s="357">
        <v>72</v>
      </c>
      <c r="B77" s="373"/>
      <c r="C77" s="292" t="s">
        <v>1188</v>
      </c>
      <c r="D77" s="292" t="s">
        <v>68</v>
      </c>
      <c r="E77" s="292" t="s">
        <v>1050</v>
      </c>
      <c r="F77" s="229" t="s">
        <v>16</v>
      </c>
      <c r="G77" s="229"/>
      <c r="H77" s="229" t="s">
        <v>1189</v>
      </c>
      <c r="I77" s="229">
        <v>46</v>
      </c>
      <c r="J77" s="229" t="s">
        <v>0</v>
      </c>
      <c r="K77" s="229" t="s">
        <v>1190</v>
      </c>
    </row>
    <row r="78" spans="1:11" ht="30" customHeight="1">
      <c r="A78" s="357">
        <v>73</v>
      </c>
      <c r="B78" s="373"/>
      <c r="C78" s="292" t="s">
        <v>1191</v>
      </c>
      <c r="D78" s="292" t="s">
        <v>68</v>
      </c>
      <c r="E78" s="292" t="s">
        <v>729</v>
      </c>
      <c r="F78" s="229" t="s">
        <v>45</v>
      </c>
      <c r="G78" s="229"/>
      <c r="H78" s="229" t="s">
        <v>1192</v>
      </c>
      <c r="I78" s="229">
        <v>75</v>
      </c>
      <c r="J78" s="229" t="s">
        <v>0</v>
      </c>
      <c r="K78" s="229" t="s">
        <v>1193</v>
      </c>
    </row>
    <row r="79" spans="1:11" ht="30" customHeight="1">
      <c r="A79" s="357">
        <v>74</v>
      </c>
      <c r="B79" s="373"/>
      <c r="C79" s="815" t="s">
        <v>1140</v>
      </c>
      <c r="D79" s="292" t="s">
        <v>68</v>
      </c>
      <c r="E79" s="292" t="s">
        <v>539</v>
      </c>
      <c r="F79" s="229" t="s">
        <v>16</v>
      </c>
      <c r="G79" s="229"/>
      <c r="H79" s="229" t="s">
        <v>1194</v>
      </c>
      <c r="I79" s="229">
        <v>60</v>
      </c>
      <c r="J79" s="229" t="s">
        <v>0</v>
      </c>
      <c r="K79" s="759" t="s">
        <v>1195</v>
      </c>
    </row>
    <row r="80" spans="1:11" ht="30" customHeight="1">
      <c r="A80" s="357">
        <v>75</v>
      </c>
      <c r="B80" s="373"/>
      <c r="C80" s="816"/>
      <c r="D80" s="292" t="s">
        <v>260</v>
      </c>
      <c r="E80" s="292" t="s">
        <v>516</v>
      </c>
      <c r="F80" s="229" t="s">
        <v>16</v>
      </c>
      <c r="G80" s="229"/>
      <c r="H80" s="229" t="s">
        <v>517</v>
      </c>
      <c r="I80" s="229">
        <v>60</v>
      </c>
      <c r="J80" s="229" t="s">
        <v>0</v>
      </c>
      <c r="K80" s="760"/>
    </row>
    <row r="81" spans="1:11" ht="30" customHeight="1">
      <c r="A81" s="357">
        <v>76</v>
      </c>
      <c r="B81" s="373"/>
      <c r="C81" s="815" t="s">
        <v>1188</v>
      </c>
      <c r="D81" s="292" t="s">
        <v>225</v>
      </c>
      <c r="E81" s="292" t="s">
        <v>1048</v>
      </c>
      <c r="F81" s="229" t="s">
        <v>11</v>
      </c>
      <c r="G81" s="229"/>
      <c r="H81" s="300" t="s">
        <v>1049</v>
      </c>
      <c r="I81" s="229">
        <v>15</v>
      </c>
      <c r="J81" s="229" t="s">
        <v>0</v>
      </c>
      <c r="K81" s="759" t="s">
        <v>1190</v>
      </c>
    </row>
    <row r="82" spans="1:11" ht="30" customHeight="1">
      <c r="A82" s="357">
        <v>77</v>
      </c>
      <c r="B82" s="373"/>
      <c r="C82" s="816"/>
      <c r="D82" s="292" t="s">
        <v>225</v>
      </c>
      <c r="E82" s="292" t="s">
        <v>1048</v>
      </c>
      <c r="F82" s="229" t="s">
        <v>11</v>
      </c>
      <c r="G82" s="229"/>
      <c r="H82" s="300" t="s">
        <v>1049</v>
      </c>
      <c r="I82" s="229">
        <v>10</v>
      </c>
      <c r="J82" s="229" t="s">
        <v>0</v>
      </c>
      <c r="K82" s="760"/>
    </row>
    <row r="83" spans="1:11" ht="30" customHeight="1">
      <c r="A83" s="357">
        <v>78</v>
      </c>
      <c r="B83" s="373"/>
      <c r="C83" s="815" t="s">
        <v>1196</v>
      </c>
      <c r="D83" s="759" t="s">
        <v>260</v>
      </c>
      <c r="E83" s="292" t="s">
        <v>1197</v>
      </c>
      <c r="F83" s="229" t="s">
        <v>215</v>
      </c>
      <c r="G83" s="229"/>
      <c r="H83" s="229">
        <v>10</v>
      </c>
      <c r="I83" s="229">
        <v>60</v>
      </c>
      <c r="J83" s="229" t="s">
        <v>0</v>
      </c>
      <c r="K83" s="759" t="s">
        <v>1198</v>
      </c>
    </row>
    <row r="84" spans="1:11" ht="30" customHeight="1">
      <c r="A84" s="357">
        <v>79</v>
      </c>
      <c r="B84" s="377"/>
      <c r="C84" s="816"/>
      <c r="D84" s="760"/>
      <c r="E84" s="292" t="s">
        <v>1143</v>
      </c>
      <c r="F84" s="229" t="s">
        <v>11</v>
      </c>
      <c r="G84" s="229"/>
      <c r="H84" s="229" t="s">
        <v>617</v>
      </c>
      <c r="I84" s="229">
        <v>180</v>
      </c>
      <c r="J84" s="229" t="s">
        <v>0</v>
      </c>
      <c r="K84" s="760"/>
    </row>
    <row r="85" spans="1:11" ht="22.5" customHeight="1">
      <c r="A85" s="824">
        <v>80</v>
      </c>
      <c r="B85" s="378"/>
      <c r="C85" s="826" t="s">
        <v>1330</v>
      </c>
      <c r="D85" s="828" t="s">
        <v>17</v>
      </c>
      <c r="E85" s="402" t="s">
        <v>1331</v>
      </c>
      <c r="F85" s="379" t="s">
        <v>11</v>
      </c>
      <c r="G85" s="379"/>
      <c r="H85" s="379">
        <v>10</v>
      </c>
      <c r="I85" s="379">
        <v>75</v>
      </c>
      <c r="J85" s="380">
        <v>18000</v>
      </c>
      <c r="K85" s="830" t="s">
        <v>1332</v>
      </c>
    </row>
    <row r="86" spans="1:11" ht="25.5" customHeight="1">
      <c r="A86" s="825"/>
      <c r="B86" s="381"/>
      <c r="C86" s="827"/>
      <c r="D86" s="829"/>
      <c r="E86" s="404" t="s">
        <v>1333</v>
      </c>
      <c r="F86" s="379" t="s">
        <v>11</v>
      </c>
      <c r="G86" s="374"/>
      <c r="H86" s="375" t="s">
        <v>511</v>
      </c>
      <c r="I86" s="375">
        <v>135</v>
      </c>
      <c r="J86" s="382">
        <v>18000</v>
      </c>
      <c r="K86" s="831"/>
    </row>
  </sheetData>
  <mergeCells count="51">
    <mergeCell ref="D83:D84"/>
    <mergeCell ref="A85:A86"/>
    <mergeCell ref="C85:C86"/>
    <mergeCell ref="D85:D86"/>
    <mergeCell ref="K85:K86"/>
    <mergeCell ref="C83:C84"/>
    <mergeCell ref="K83:K84"/>
    <mergeCell ref="C79:C80"/>
    <mergeCell ref="K79:K80"/>
    <mergeCell ref="C81:C82"/>
    <mergeCell ref="K81:K82"/>
    <mergeCell ref="C42:C45"/>
    <mergeCell ref="K42:K45"/>
    <mergeCell ref="C46:C52"/>
    <mergeCell ref="K46:K52"/>
    <mergeCell ref="C53:C56"/>
    <mergeCell ref="K53:K76"/>
    <mergeCell ref="C57:C76"/>
    <mergeCell ref="D50:D51"/>
    <mergeCell ref="D53:D56"/>
    <mergeCell ref="D57:D63"/>
    <mergeCell ref="D64:D67"/>
    <mergeCell ref="D68:D70"/>
    <mergeCell ref="D71:D73"/>
    <mergeCell ref="D74:D76"/>
    <mergeCell ref="C27:C30"/>
    <mergeCell ref="K27:K30"/>
    <mergeCell ref="C31:C34"/>
    <mergeCell ref="K31:K34"/>
    <mergeCell ref="C38:C39"/>
    <mergeCell ref="D38:D39"/>
    <mergeCell ref="K38:K39"/>
    <mergeCell ref="D43:D44"/>
    <mergeCell ref="D27:D28"/>
    <mergeCell ref="D32:D34"/>
    <mergeCell ref="C19:C20"/>
    <mergeCell ref="D19:D20"/>
    <mergeCell ref="K19:K20"/>
    <mergeCell ref="C21:C24"/>
    <mergeCell ref="K21:K26"/>
    <mergeCell ref="C25:C26"/>
    <mergeCell ref="D21:D24"/>
    <mergeCell ref="D25:D26"/>
    <mergeCell ref="C14:C16"/>
    <mergeCell ref="K14:K16"/>
    <mergeCell ref="A3:K4"/>
    <mergeCell ref="C6:C8"/>
    <mergeCell ref="K6:K8"/>
    <mergeCell ref="C9:C10"/>
    <mergeCell ref="K9:K10"/>
    <mergeCell ref="D15:D1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15A89-64C6-4BF7-B172-9986E413A5B7}">
  <dimension ref="A1:R49"/>
  <sheetViews>
    <sheetView workbookViewId="0">
      <selection activeCell="Q21" sqref="Q21"/>
    </sheetView>
  </sheetViews>
  <sheetFormatPr defaultColWidth="9.140625" defaultRowHeight="15"/>
  <cols>
    <col min="1" max="1" width="3.7109375" style="130" customWidth="1"/>
    <col min="2" max="2" width="22.5703125" style="130" customWidth="1"/>
    <col min="3" max="3" width="28.42578125" style="130" customWidth="1"/>
    <col min="4" max="4" width="26" style="130" customWidth="1"/>
    <col min="5" max="5" width="22.140625" style="130" customWidth="1"/>
    <col min="6" max="6" width="15.140625" style="130" customWidth="1"/>
    <col min="7" max="7" width="12.7109375" style="130" customWidth="1"/>
    <col min="8" max="8" width="26.140625" style="130" customWidth="1"/>
    <col min="9" max="9" width="14.28515625" style="130" customWidth="1"/>
    <col min="10" max="10" width="13.7109375" style="130" customWidth="1"/>
    <col min="11" max="11" width="41.85546875" style="130" customWidth="1"/>
    <col min="12" max="256" width="9.140625" style="130"/>
    <col min="257" max="257" width="3.7109375" style="130" customWidth="1"/>
    <col min="258" max="258" width="22.5703125" style="130" customWidth="1"/>
    <col min="259" max="259" width="28.42578125" style="130" customWidth="1"/>
    <col min="260" max="260" width="26" style="130" customWidth="1"/>
    <col min="261" max="261" width="22.140625" style="130" customWidth="1"/>
    <col min="262" max="262" width="15.140625" style="130" customWidth="1"/>
    <col min="263" max="263" width="12.7109375" style="130" customWidth="1"/>
    <col min="264" max="264" width="26.140625" style="130" customWidth="1"/>
    <col min="265" max="265" width="14.28515625" style="130" customWidth="1"/>
    <col min="266" max="266" width="13.7109375" style="130" customWidth="1"/>
    <col min="267" max="267" width="25.42578125" style="130" customWidth="1"/>
    <col min="268" max="512" width="9.140625" style="130"/>
    <col min="513" max="513" width="3.7109375" style="130" customWidth="1"/>
    <col min="514" max="514" width="22.5703125" style="130" customWidth="1"/>
    <col min="515" max="515" width="28.42578125" style="130" customWidth="1"/>
    <col min="516" max="516" width="26" style="130" customWidth="1"/>
    <col min="517" max="517" width="22.140625" style="130" customWidth="1"/>
    <col min="518" max="518" width="15.140625" style="130" customWidth="1"/>
    <col min="519" max="519" width="12.7109375" style="130" customWidth="1"/>
    <col min="520" max="520" width="26.140625" style="130" customWidth="1"/>
    <col min="521" max="521" width="14.28515625" style="130" customWidth="1"/>
    <col min="522" max="522" width="13.7109375" style="130" customWidth="1"/>
    <col min="523" max="523" width="25.42578125" style="130" customWidth="1"/>
    <col min="524" max="768" width="9.140625" style="130"/>
    <col min="769" max="769" width="3.7109375" style="130" customWidth="1"/>
    <col min="770" max="770" width="22.5703125" style="130" customWidth="1"/>
    <col min="771" max="771" width="28.42578125" style="130" customWidth="1"/>
    <col min="772" max="772" width="26" style="130" customWidth="1"/>
    <col min="773" max="773" width="22.140625" style="130" customWidth="1"/>
    <col min="774" max="774" width="15.140625" style="130" customWidth="1"/>
    <col min="775" max="775" width="12.7109375" style="130" customWidth="1"/>
    <col min="776" max="776" width="26.140625" style="130" customWidth="1"/>
    <col min="777" max="777" width="14.28515625" style="130" customWidth="1"/>
    <col min="778" max="778" width="13.7109375" style="130" customWidth="1"/>
    <col min="779" max="779" width="25.42578125" style="130" customWidth="1"/>
    <col min="780" max="1024" width="9.140625" style="130"/>
    <col min="1025" max="1025" width="3.7109375" style="130" customWidth="1"/>
    <col min="1026" max="1026" width="22.5703125" style="130" customWidth="1"/>
    <col min="1027" max="1027" width="28.42578125" style="130" customWidth="1"/>
    <col min="1028" max="1028" width="26" style="130" customWidth="1"/>
    <col min="1029" max="1029" width="22.140625" style="130" customWidth="1"/>
    <col min="1030" max="1030" width="15.140625" style="130" customWidth="1"/>
    <col min="1031" max="1031" width="12.7109375" style="130" customWidth="1"/>
    <col min="1032" max="1032" width="26.140625" style="130" customWidth="1"/>
    <col min="1033" max="1033" width="14.28515625" style="130" customWidth="1"/>
    <col min="1034" max="1034" width="13.7109375" style="130" customWidth="1"/>
    <col min="1035" max="1035" width="25.42578125" style="130" customWidth="1"/>
    <col min="1036" max="1280" width="9.140625" style="130"/>
    <col min="1281" max="1281" width="3.7109375" style="130" customWidth="1"/>
    <col min="1282" max="1282" width="22.5703125" style="130" customWidth="1"/>
    <col min="1283" max="1283" width="28.42578125" style="130" customWidth="1"/>
    <col min="1284" max="1284" width="26" style="130" customWidth="1"/>
    <col min="1285" max="1285" width="22.140625" style="130" customWidth="1"/>
    <col min="1286" max="1286" width="15.140625" style="130" customWidth="1"/>
    <col min="1287" max="1287" width="12.7109375" style="130" customWidth="1"/>
    <col min="1288" max="1288" width="26.140625" style="130" customWidth="1"/>
    <col min="1289" max="1289" width="14.28515625" style="130" customWidth="1"/>
    <col min="1290" max="1290" width="13.7109375" style="130" customWidth="1"/>
    <col min="1291" max="1291" width="25.42578125" style="130" customWidth="1"/>
    <col min="1292" max="1536" width="9.140625" style="130"/>
    <col min="1537" max="1537" width="3.7109375" style="130" customWidth="1"/>
    <col min="1538" max="1538" width="22.5703125" style="130" customWidth="1"/>
    <col min="1539" max="1539" width="28.42578125" style="130" customWidth="1"/>
    <col min="1540" max="1540" width="26" style="130" customWidth="1"/>
    <col min="1541" max="1541" width="22.140625" style="130" customWidth="1"/>
    <col min="1542" max="1542" width="15.140625" style="130" customWidth="1"/>
    <col min="1543" max="1543" width="12.7109375" style="130" customWidth="1"/>
    <col min="1544" max="1544" width="26.140625" style="130" customWidth="1"/>
    <col min="1545" max="1545" width="14.28515625" style="130" customWidth="1"/>
    <col min="1546" max="1546" width="13.7109375" style="130" customWidth="1"/>
    <col min="1547" max="1547" width="25.42578125" style="130" customWidth="1"/>
    <col min="1548" max="1792" width="9.140625" style="130"/>
    <col min="1793" max="1793" width="3.7109375" style="130" customWidth="1"/>
    <col min="1794" max="1794" width="22.5703125" style="130" customWidth="1"/>
    <col min="1795" max="1795" width="28.42578125" style="130" customWidth="1"/>
    <col min="1796" max="1796" width="26" style="130" customWidth="1"/>
    <col min="1797" max="1797" width="22.140625" style="130" customWidth="1"/>
    <col min="1798" max="1798" width="15.140625" style="130" customWidth="1"/>
    <col min="1799" max="1799" width="12.7109375" style="130" customWidth="1"/>
    <col min="1800" max="1800" width="26.140625" style="130" customWidth="1"/>
    <col min="1801" max="1801" width="14.28515625" style="130" customWidth="1"/>
    <col min="1802" max="1802" width="13.7109375" style="130" customWidth="1"/>
    <col min="1803" max="1803" width="25.42578125" style="130" customWidth="1"/>
    <col min="1804" max="2048" width="9.140625" style="130"/>
    <col min="2049" max="2049" width="3.7109375" style="130" customWidth="1"/>
    <col min="2050" max="2050" width="22.5703125" style="130" customWidth="1"/>
    <col min="2051" max="2051" width="28.42578125" style="130" customWidth="1"/>
    <col min="2052" max="2052" width="26" style="130" customWidth="1"/>
    <col min="2053" max="2053" width="22.140625" style="130" customWidth="1"/>
    <col min="2054" max="2054" width="15.140625" style="130" customWidth="1"/>
    <col min="2055" max="2055" width="12.7109375" style="130" customWidth="1"/>
    <col min="2056" max="2056" width="26.140625" style="130" customWidth="1"/>
    <col min="2057" max="2057" width="14.28515625" style="130" customWidth="1"/>
    <col min="2058" max="2058" width="13.7109375" style="130" customWidth="1"/>
    <col min="2059" max="2059" width="25.42578125" style="130" customWidth="1"/>
    <col min="2060" max="2304" width="9.140625" style="130"/>
    <col min="2305" max="2305" width="3.7109375" style="130" customWidth="1"/>
    <col min="2306" max="2306" width="22.5703125" style="130" customWidth="1"/>
    <col min="2307" max="2307" width="28.42578125" style="130" customWidth="1"/>
    <col min="2308" max="2308" width="26" style="130" customWidth="1"/>
    <col min="2309" max="2309" width="22.140625" style="130" customWidth="1"/>
    <col min="2310" max="2310" width="15.140625" style="130" customWidth="1"/>
    <col min="2311" max="2311" width="12.7109375" style="130" customWidth="1"/>
    <col min="2312" max="2312" width="26.140625" style="130" customWidth="1"/>
    <col min="2313" max="2313" width="14.28515625" style="130" customWidth="1"/>
    <col min="2314" max="2314" width="13.7109375" style="130" customWidth="1"/>
    <col min="2315" max="2315" width="25.42578125" style="130" customWidth="1"/>
    <col min="2316" max="2560" width="9.140625" style="130"/>
    <col min="2561" max="2561" width="3.7109375" style="130" customWidth="1"/>
    <col min="2562" max="2562" width="22.5703125" style="130" customWidth="1"/>
    <col min="2563" max="2563" width="28.42578125" style="130" customWidth="1"/>
    <col min="2564" max="2564" width="26" style="130" customWidth="1"/>
    <col min="2565" max="2565" width="22.140625" style="130" customWidth="1"/>
    <col min="2566" max="2566" width="15.140625" style="130" customWidth="1"/>
    <col min="2567" max="2567" width="12.7109375" style="130" customWidth="1"/>
    <col min="2568" max="2568" width="26.140625" style="130" customWidth="1"/>
    <col min="2569" max="2569" width="14.28515625" style="130" customWidth="1"/>
    <col min="2570" max="2570" width="13.7109375" style="130" customWidth="1"/>
    <col min="2571" max="2571" width="25.42578125" style="130" customWidth="1"/>
    <col min="2572" max="2816" width="9.140625" style="130"/>
    <col min="2817" max="2817" width="3.7109375" style="130" customWidth="1"/>
    <col min="2818" max="2818" width="22.5703125" style="130" customWidth="1"/>
    <col min="2819" max="2819" width="28.42578125" style="130" customWidth="1"/>
    <col min="2820" max="2820" width="26" style="130" customWidth="1"/>
    <col min="2821" max="2821" width="22.140625" style="130" customWidth="1"/>
    <col min="2822" max="2822" width="15.140625" style="130" customWidth="1"/>
    <col min="2823" max="2823" width="12.7109375" style="130" customWidth="1"/>
    <col min="2824" max="2824" width="26.140625" style="130" customWidth="1"/>
    <col min="2825" max="2825" width="14.28515625" style="130" customWidth="1"/>
    <col min="2826" max="2826" width="13.7109375" style="130" customWidth="1"/>
    <col min="2827" max="2827" width="25.42578125" style="130" customWidth="1"/>
    <col min="2828" max="3072" width="9.140625" style="130"/>
    <col min="3073" max="3073" width="3.7109375" style="130" customWidth="1"/>
    <col min="3074" max="3074" width="22.5703125" style="130" customWidth="1"/>
    <col min="3075" max="3075" width="28.42578125" style="130" customWidth="1"/>
    <col min="3076" max="3076" width="26" style="130" customWidth="1"/>
    <col min="3077" max="3077" width="22.140625" style="130" customWidth="1"/>
    <col min="3078" max="3078" width="15.140625" style="130" customWidth="1"/>
    <col min="3079" max="3079" width="12.7109375" style="130" customWidth="1"/>
    <col min="3080" max="3080" width="26.140625" style="130" customWidth="1"/>
    <col min="3081" max="3081" width="14.28515625" style="130" customWidth="1"/>
    <col min="3082" max="3082" width="13.7109375" style="130" customWidth="1"/>
    <col min="3083" max="3083" width="25.42578125" style="130" customWidth="1"/>
    <col min="3084" max="3328" width="9.140625" style="130"/>
    <col min="3329" max="3329" width="3.7109375" style="130" customWidth="1"/>
    <col min="3330" max="3330" width="22.5703125" style="130" customWidth="1"/>
    <col min="3331" max="3331" width="28.42578125" style="130" customWidth="1"/>
    <col min="3332" max="3332" width="26" style="130" customWidth="1"/>
    <col min="3333" max="3333" width="22.140625" style="130" customWidth="1"/>
    <col min="3334" max="3334" width="15.140625" style="130" customWidth="1"/>
    <col min="3335" max="3335" width="12.7109375" style="130" customWidth="1"/>
    <col min="3336" max="3336" width="26.140625" style="130" customWidth="1"/>
    <col min="3337" max="3337" width="14.28515625" style="130" customWidth="1"/>
    <col min="3338" max="3338" width="13.7109375" style="130" customWidth="1"/>
    <col min="3339" max="3339" width="25.42578125" style="130" customWidth="1"/>
    <col min="3340" max="3584" width="9.140625" style="130"/>
    <col min="3585" max="3585" width="3.7109375" style="130" customWidth="1"/>
    <col min="3586" max="3586" width="22.5703125" style="130" customWidth="1"/>
    <col min="3587" max="3587" width="28.42578125" style="130" customWidth="1"/>
    <col min="3588" max="3588" width="26" style="130" customWidth="1"/>
    <col min="3589" max="3589" width="22.140625" style="130" customWidth="1"/>
    <col min="3590" max="3590" width="15.140625" style="130" customWidth="1"/>
    <col min="3591" max="3591" width="12.7109375" style="130" customWidth="1"/>
    <col min="3592" max="3592" width="26.140625" style="130" customWidth="1"/>
    <col min="3593" max="3593" width="14.28515625" style="130" customWidth="1"/>
    <col min="3594" max="3594" width="13.7109375" style="130" customWidth="1"/>
    <col min="3595" max="3595" width="25.42578125" style="130" customWidth="1"/>
    <col min="3596" max="3840" width="9.140625" style="130"/>
    <col min="3841" max="3841" width="3.7109375" style="130" customWidth="1"/>
    <col min="3842" max="3842" width="22.5703125" style="130" customWidth="1"/>
    <col min="3843" max="3843" width="28.42578125" style="130" customWidth="1"/>
    <col min="3844" max="3844" width="26" style="130" customWidth="1"/>
    <col min="3845" max="3845" width="22.140625" style="130" customWidth="1"/>
    <col min="3846" max="3846" width="15.140625" style="130" customWidth="1"/>
    <col min="3847" max="3847" width="12.7109375" style="130" customWidth="1"/>
    <col min="3848" max="3848" width="26.140625" style="130" customWidth="1"/>
    <col min="3849" max="3849" width="14.28515625" style="130" customWidth="1"/>
    <col min="3850" max="3850" width="13.7109375" style="130" customWidth="1"/>
    <col min="3851" max="3851" width="25.42578125" style="130" customWidth="1"/>
    <col min="3852" max="4096" width="9.140625" style="130"/>
    <col min="4097" max="4097" width="3.7109375" style="130" customWidth="1"/>
    <col min="4098" max="4098" width="22.5703125" style="130" customWidth="1"/>
    <col min="4099" max="4099" width="28.42578125" style="130" customWidth="1"/>
    <col min="4100" max="4100" width="26" style="130" customWidth="1"/>
    <col min="4101" max="4101" width="22.140625" style="130" customWidth="1"/>
    <col min="4102" max="4102" width="15.140625" style="130" customWidth="1"/>
    <col min="4103" max="4103" width="12.7109375" style="130" customWidth="1"/>
    <col min="4104" max="4104" width="26.140625" style="130" customWidth="1"/>
    <col min="4105" max="4105" width="14.28515625" style="130" customWidth="1"/>
    <col min="4106" max="4106" width="13.7109375" style="130" customWidth="1"/>
    <col min="4107" max="4107" width="25.42578125" style="130" customWidth="1"/>
    <col min="4108" max="4352" width="9.140625" style="130"/>
    <col min="4353" max="4353" width="3.7109375" style="130" customWidth="1"/>
    <col min="4354" max="4354" width="22.5703125" style="130" customWidth="1"/>
    <col min="4355" max="4355" width="28.42578125" style="130" customWidth="1"/>
    <col min="4356" max="4356" width="26" style="130" customWidth="1"/>
    <col min="4357" max="4357" width="22.140625" style="130" customWidth="1"/>
    <col min="4358" max="4358" width="15.140625" style="130" customWidth="1"/>
    <col min="4359" max="4359" width="12.7109375" style="130" customWidth="1"/>
    <col min="4360" max="4360" width="26.140625" style="130" customWidth="1"/>
    <col min="4361" max="4361" width="14.28515625" style="130" customWidth="1"/>
    <col min="4362" max="4362" width="13.7109375" style="130" customWidth="1"/>
    <col min="4363" max="4363" width="25.42578125" style="130" customWidth="1"/>
    <col min="4364" max="4608" width="9.140625" style="130"/>
    <col min="4609" max="4609" width="3.7109375" style="130" customWidth="1"/>
    <col min="4610" max="4610" width="22.5703125" style="130" customWidth="1"/>
    <col min="4611" max="4611" width="28.42578125" style="130" customWidth="1"/>
    <col min="4612" max="4612" width="26" style="130" customWidth="1"/>
    <col min="4613" max="4613" width="22.140625" style="130" customWidth="1"/>
    <col min="4614" max="4614" width="15.140625" style="130" customWidth="1"/>
    <col min="4615" max="4615" width="12.7109375" style="130" customWidth="1"/>
    <col min="4616" max="4616" width="26.140625" style="130" customWidth="1"/>
    <col min="4617" max="4617" width="14.28515625" style="130" customWidth="1"/>
    <col min="4618" max="4618" width="13.7109375" style="130" customWidth="1"/>
    <col min="4619" max="4619" width="25.42578125" style="130" customWidth="1"/>
    <col min="4620" max="4864" width="9.140625" style="130"/>
    <col min="4865" max="4865" width="3.7109375" style="130" customWidth="1"/>
    <col min="4866" max="4866" width="22.5703125" style="130" customWidth="1"/>
    <col min="4867" max="4867" width="28.42578125" style="130" customWidth="1"/>
    <col min="4868" max="4868" width="26" style="130" customWidth="1"/>
    <col min="4869" max="4869" width="22.140625" style="130" customWidth="1"/>
    <col min="4870" max="4870" width="15.140625" style="130" customWidth="1"/>
    <col min="4871" max="4871" width="12.7109375" style="130" customWidth="1"/>
    <col min="4872" max="4872" width="26.140625" style="130" customWidth="1"/>
    <col min="4873" max="4873" width="14.28515625" style="130" customWidth="1"/>
    <col min="4874" max="4874" width="13.7109375" style="130" customWidth="1"/>
    <col min="4875" max="4875" width="25.42578125" style="130" customWidth="1"/>
    <col min="4876" max="5120" width="9.140625" style="130"/>
    <col min="5121" max="5121" width="3.7109375" style="130" customWidth="1"/>
    <col min="5122" max="5122" width="22.5703125" style="130" customWidth="1"/>
    <col min="5123" max="5123" width="28.42578125" style="130" customWidth="1"/>
    <col min="5124" max="5124" width="26" style="130" customWidth="1"/>
    <col min="5125" max="5125" width="22.140625" style="130" customWidth="1"/>
    <col min="5126" max="5126" width="15.140625" style="130" customWidth="1"/>
    <col min="5127" max="5127" width="12.7109375" style="130" customWidth="1"/>
    <col min="5128" max="5128" width="26.140625" style="130" customWidth="1"/>
    <col min="5129" max="5129" width="14.28515625" style="130" customWidth="1"/>
    <col min="5130" max="5130" width="13.7109375" style="130" customWidth="1"/>
    <col min="5131" max="5131" width="25.42578125" style="130" customWidth="1"/>
    <col min="5132" max="5376" width="9.140625" style="130"/>
    <col min="5377" max="5377" width="3.7109375" style="130" customWidth="1"/>
    <col min="5378" max="5378" width="22.5703125" style="130" customWidth="1"/>
    <col min="5379" max="5379" width="28.42578125" style="130" customWidth="1"/>
    <col min="5380" max="5380" width="26" style="130" customWidth="1"/>
    <col min="5381" max="5381" width="22.140625" style="130" customWidth="1"/>
    <col min="5382" max="5382" width="15.140625" style="130" customWidth="1"/>
    <col min="5383" max="5383" width="12.7109375" style="130" customWidth="1"/>
    <col min="5384" max="5384" width="26.140625" style="130" customWidth="1"/>
    <col min="5385" max="5385" width="14.28515625" style="130" customWidth="1"/>
    <col min="5386" max="5386" width="13.7109375" style="130" customWidth="1"/>
    <col min="5387" max="5387" width="25.42578125" style="130" customWidth="1"/>
    <col min="5388" max="5632" width="9.140625" style="130"/>
    <col min="5633" max="5633" width="3.7109375" style="130" customWidth="1"/>
    <col min="5634" max="5634" width="22.5703125" style="130" customWidth="1"/>
    <col min="5635" max="5635" width="28.42578125" style="130" customWidth="1"/>
    <col min="5636" max="5636" width="26" style="130" customWidth="1"/>
    <col min="5637" max="5637" width="22.140625" style="130" customWidth="1"/>
    <col min="5638" max="5638" width="15.140625" style="130" customWidth="1"/>
    <col min="5639" max="5639" width="12.7109375" style="130" customWidth="1"/>
    <col min="5640" max="5640" width="26.140625" style="130" customWidth="1"/>
    <col min="5641" max="5641" width="14.28515625" style="130" customWidth="1"/>
    <col min="5642" max="5642" width="13.7109375" style="130" customWidth="1"/>
    <col min="5643" max="5643" width="25.42578125" style="130" customWidth="1"/>
    <col min="5644" max="5888" width="9.140625" style="130"/>
    <col min="5889" max="5889" width="3.7109375" style="130" customWidth="1"/>
    <col min="5890" max="5890" width="22.5703125" style="130" customWidth="1"/>
    <col min="5891" max="5891" width="28.42578125" style="130" customWidth="1"/>
    <col min="5892" max="5892" width="26" style="130" customWidth="1"/>
    <col min="5893" max="5893" width="22.140625" style="130" customWidth="1"/>
    <col min="5894" max="5894" width="15.140625" style="130" customWidth="1"/>
    <col min="5895" max="5895" width="12.7109375" style="130" customWidth="1"/>
    <col min="5896" max="5896" width="26.140625" style="130" customWidth="1"/>
    <col min="5897" max="5897" width="14.28515625" style="130" customWidth="1"/>
    <col min="5898" max="5898" width="13.7109375" style="130" customWidth="1"/>
    <col min="5899" max="5899" width="25.42578125" style="130" customWidth="1"/>
    <col min="5900" max="6144" width="9.140625" style="130"/>
    <col min="6145" max="6145" width="3.7109375" style="130" customWidth="1"/>
    <col min="6146" max="6146" width="22.5703125" style="130" customWidth="1"/>
    <col min="6147" max="6147" width="28.42578125" style="130" customWidth="1"/>
    <col min="6148" max="6148" width="26" style="130" customWidth="1"/>
    <col min="6149" max="6149" width="22.140625" style="130" customWidth="1"/>
    <col min="6150" max="6150" width="15.140625" style="130" customWidth="1"/>
    <col min="6151" max="6151" width="12.7109375" style="130" customWidth="1"/>
    <col min="6152" max="6152" width="26.140625" style="130" customWidth="1"/>
    <col min="6153" max="6153" width="14.28515625" style="130" customWidth="1"/>
    <col min="6154" max="6154" width="13.7109375" style="130" customWidth="1"/>
    <col min="6155" max="6155" width="25.42578125" style="130" customWidth="1"/>
    <col min="6156" max="6400" width="9.140625" style="130"/>
    <col min="6401" max="6401" width="3.7109375" style="130" customWidth="1"/>
    <col min="6402" max="6402" width="22.5703125" style="130" customWidth="1"/>
    <col min="6403" max="6403" width="28.42578125" style="130" customWidth="1"/>
    <col min="6404" max="6404" width="26" style="130" customWidth="1"/>
    <col min="6405" max="6405" width="22.140625" style="130" customWidth="1"/>
    <col min="6406" max="6406" width="15.140625" style="130" customWidth="1"/>
    <col min="6407" max="6407" width="12.7109375" style="130" customWidth="1"/>
    <col min="6408" max="6408" width="26.140625" style="130" customWidth="1"/>
    <col min="6409" max="6409" width="14.28515625" style="130" customWidth="1"/>
    <col min="6410" max="6410" width="13.7109375" style="130" customWidth="1"/>
    <col min="6411" max="6411" width="25.42578125" style="130" customWidth="1"/>
    <col min="6412" max="6656" width="9.140625" style="130"/>
    <col min="6657" max="6657" width="3.7109375" style="130" customWidth="1"/>
    <col min="6658" max="6658" width="22.5703125" style="130" customWidth="1"/>
    <col min="6659" max="6659" width="28.42578125" style="130" customWidth="1"/>
    <col min="6660" max="6660" width="26" style="130" customWidth="1"/>
    <col min="6661" max="6661" width="22.140625" style="130" customWidth="1"/>
    <col min="6662" max="6662" width="15.140625" style="130" customWidth="1"/>
    <col min="6663" max="6663" width="12.7109375" style="130" customWidth="1"/>
    <col min="6664" max="6664" width="26.140625" style="130" customWidth="1"/>
    <col min="6665" max="6665" width="14.28515625" style="130" customWidth="1"/>
    <col min="6666" max="6666" width="13.7109375" style="130" customWidth="1"/>
    <col min="6667" max="6667" width="25.42578125" style="130" customWidth="1"/>
    <col min="6668" max="6912" width="9.140625" style="130"/>
    <col min="6913" max="6913" width="3.7109375" style="130" customWidth="1"/>
    <col min="6914" max="6914" width="22.5703125" style="130" customWidth="1"/>
    <col min="6915" max="6915" width="28.42578125" style="130" customWidth="1"/>
    <col min="6916" max="6916" width="26" style="130" customWidth="1"/>
    <col min="6917" max="6917" width="22.140625" style="130" customWidth="1"/>
    <col min="6918" max="6918" width="15.140625" style="130" customWidth="1"/>
    <col min="6919" max="6919" width="12.7109375" style="130" customWidth="1"/>
    <col min="6920" max="6920" width="26.140625" style="130" customWidth="1"/>
    <col min="6921" max="6921" width="14.28515625" style="130" customWidth="1"/>
    <col min="6922" max="6922" width="13.7109375" style="130" customWidth="1"/>
    <col min="6923" max="6923" width="25.42578125" style="130" customWidth="1"/>
    <col min="6924" max="7168" width="9.140625" style="130"/>
    <col min="7169" max="7169" width="3.7109375" style="130" customWidth="1"/>
    <col min="7170" max="7170" width="22.5703125" style="130" customWidth="1"/>
    <col min="7171" max="7171" width="28.42578125" style="130" customWidth="1"/>
    <col min="7172" max="7172" width="26" style="130" customWidth="1"/>
    <col min="7173" max="7173" width="22.140625" style="130" customWidth="1"/>
    <col min="7174" max="7174" width="15.140625" style="130" customWidth="1"/>
    <col min="7175" max="7175" width="12.7109375" style="130" customWidth="1"/>
    <col min="7176" max="7176" width="26.140625" style="130" customWidth="1"/>
    <col min="7177" max="7177" width="14.28515625" style="130" customWidth="1"/>
    <col min="7178" max="7178" width="13.7109375" style="130" customWidth="1"/>
    <col min="7179" max="7179" width="25.42578125" style="130" customWidth="1"/>
    <col min="7180" max="7424" width="9.140625" style="130"/>
    <col min="7425" max="7425" width="3.7109375" style="130" customWidth="1"/>
    <col min="7426" max="7426" width="22.5703125" style="130" customWidth="1"/>
    <col min="7427" max="7427" width="28.42578125" style="130" customWidth="1"/>
    <col min="7428" max="7428" width="26" style="130" customWidth="1"/>
    <col min="7429" max="7429" width="22.140625" style="130" customWidth="1"/>
    <col min="7430" max="7430" width="15.140625" style="130" customWidth="1"/>
    <col min="7431" max="7431" width="12.7109375" style="130" customWidth="1"/>
    <col min="7432" max="7432" width="26.140625" style="130" customWidth="1"/>
    <col min="7433" max="7433" width="14.28515625" style="130" customWidth="1"/>
    <col min="7434" max="7434" width="13.7109375" style="130" customWidth="1"/>
    <col min="7435" max="7435" width="25.42578125" style="130" customWidth="1"/>
    <col min="7436" max="7680" width="9.140625" style="130"/>
    <col min="7681" max="7681" width="3.7109375" style="130" customWidth="1"/>
    <col min="7682" max="7682" width="22.5703125" style="130" customWidth="1"/>
    <col min="7683" max="7683" width="28.42578125" style="130" customWidth="1"/>
    <col min="7684" max="7684" width="26" style="130" customWidth="1"/>
    <col min="7685" max="7685" width="22.140625" style="130" customWidth="1"/>
    <col min="7686" max="7686" width="15.140625" style="130" customWidth="1"/>
    <col min="7687" max="7687" width="12.7109375" style="130" customWidth="1"/>
    <col min="7688" max="7688" width="26.140625" style="130" customWidth="1"/>
    <col min="7689" max="7689" width="14.28515625" style="130" customWidth="1"/>
    <col min="7690" max="7690" width="13.7109375" style="130" customWidth="1"/>
    <col min="7691" max="7691" width="25.42578125" style="130" customWidth="1"/>
    <col min="7692" max="7936" width="9.140625" style="130"/>
    <col min="7937" max="7937" width="3.7109375" style="130" customWidth="1"/>
    <col min="7938" max="7938" width="22.5703125" style="130" customWidth="1"/>
    <col min="7939" max="7939" width="28.42578125" style="130" customWidth="1"/>
    <col min="7940" max="7940" width="26" style="130" customWidth="1"/>
    <col min="7941" max="7941" width="22.140625" style="130" customWidth="1"/>
    <col min="7942" max="7942" width="15.140625" style="130" customWidth="1"/>
    <col min="7943" max="7943" width="12.7109375" style="130" customWidth="1"/>
    <col min="7944" max="7944" width="26.140625" style="130" customWidth="1"/>
    <col min="7945" max="7945" width="14.28515625" style="130" customWidth="1"/>
    <col min="7946" max="7946" width="13.7109375" style="130" customWidth="1"/>
    <col min="7947" max="7947" width="25.42578125" style="130" customWidth="1"/>
    <col min="7948" max="8192" width="9.140625" style="130"/>
    <col min="8193" max="8193" width="3.7109375" style="130" customWidth="1"/>
    <col min="8194" max="8194" width="22.5703125" style="130" customWidth="1"/>
    <col min="8195" max="8195" width="28.42578125" style="130" customWidth="1"/>
    <col min="8196" max="8196" width="26" style="130" customWidth="1"/>
    <col min="8197" max="8197" width="22.140625" style="130" customWidth="1"/>
    <col min="8198" max="8198" width="15.140625" style="130" customWidth="1"/>
    <col min="8199" max="8199" width="12.7109375" style="130" customWidth="1"/>
    <col min="8200" max="8200" width="26.140625" style="130" customWidth="1"/>
    <col min="8201" max="8201" width="14.28515625" style="130" customWidth="1"/>
    <col min="8202" max="8202" width="13.7109375" style="130" customWidth="1"/>
    <col min="8203" max="8203" width="25.42578125" style="130" customWidth="1"/>
    <col min="8204" max="8448" width="9.140625" style="130"/>
    <col min="8449" max="8449" width="3.7109375" style="130" customWidth="1"/>
    <col min="8450" max="8450" width="22.5703125" style="130" customWidth="1"/>
    <col min="8451" max="8451" width="28.42578125" style="130" customWidth="1"/>
    <col min="8452" max="8452" width="26" style="130" customWidth="1"/>
    <col min="8453" max="8453" width="22.140625" style="130" customWidth="1"/>
    <col min="8454" max="8454" width="15.140625" style="130" customWidth="1"/>
    <col min="8455" max="8455" width="12.7109375" style="130" customWidth="1"/>
    <col min="8456" max="8456" width="26.140625" style="130" customWidth="1"/>
    <col min="8457" max="8457" width="14.28515625" style="130" customWidth="1"/>
    <col min="8458" max="8458" width="13.7109375" style="130" customWidth="1"/>
    <col min="8459" max="8459" width="25.42578125" style="130" customWidth="1"/>
    <col min="8460" max="8704" width="9.140625" style="130"/>
    <col min="8705" max="8705" width="3.7109375" style="130" customWidth="1"/>
    <col min="8706" max="8706" width="22.5703125" style="130" customWidth="1"/>
    <col min="8707" max="8707" width="28.42578125" style="130" customWidth="1"/>
    <col min="8708" max="8708" width="26" style="130" customWidth="1"/>
    <col min="8709" max="8709" width="22.140625" style="130" customWidth="1"/>
    <col min="8710" max="8710" width="15.140625" style="130" customWidth="1"/>
    <col min="8711" max="8711" width="12.7109375" style="130" customWidth="1"/>
    <col min="8712" max="8712" width="26.140625" style="130" customWidth="1"/>
    <col min="8713" max="8713" width="14.28515625" style="130" customWidth="1"/>
    <col min="8714" max="8714" width="13.7109375" style="130" customWidth="1"/>
    <col min="8715" max="8715" width="25.42578125" style="130" customWidth="1"/>
    <col min="8716" max="8960" width="9.140625" style="130"/>
    <col min="8961" max="8961" width="3.7109375" style="130" customWidth="1"/>
    <col min="8962" max="8962" width="22.5703125" style="130" customWidth="1"/>
    <col min="8963" max="8963" width="28.42578125" style="130" customWidth="1"/>
    <col min="8964" max="8964" width="26" style="130" customWidth="1"/>
    <col min="8965" max="8965" width="22.140625" style="130" customWidth="1"/>
    <col min="8966" max="8966" width="15.140625" style="130" customWidth="1"/>
    <col min="8967" max="8967" width="12.7109375" style="130" customWidth="1"/>
    <col min="8968" max="8968" width="26.140625" style="130" customWidth="1"/>
    <col min="8969" max="8969" width="14.28515625" style="130" customWidth="1"/>
    <col min="8970" max="8970" width="13.7109375" style="130" customWidth="1"/>
    <col min="8971" max="8971" width="25.42578125" style="130" customWidth="1"/>
    <col min="8972" max="9216" width="9.140625" style="130"/>
    <col min="9217" max="9217" width="3.7109375" style="130" customWidth="1"/>
    <col min="9218" max="9218" width="22.5703125" style="130" customWidth="1"/>
    <col min="9219" max="9219" width="28.42578125" style="130" customWidth="1"/>
    <col min="9220" max="9220" width="26" style="130" customWidth="1"/>
    <col min="9221" max="9221" width="22.140625" style="130" customWidth="1"/>
    <col min="9222" max="9222" width="15.140625" style="130" customWidth="1"/>
    <col min="9223" max="9223" width="12.7109375" style="130" customWidth="1"/>
    <col min="9224" max="9224" width="26.140625" style="130" customWidth="1"/>
    <col min="9225" max="9225" width="14.28515625" style="130" customWidth="1"/>
    <col min="9226" max="9226" width="13.7109375" style="130" customWidth="1"/>
    <col min="9227" max="9227" width="25.42578125" style="130" customWidth="1"/>
    <col min="9228" max="9472" width="9.140625" style="130"/>
    <col min="9473" max="9473" width="3.7109375" style="130" customWidth="1"/>
    <col min="9474" max="9474" width="22.5703125" style="130" customWidth="1"/>
    <col min="9475" max="9475" width="28.42578125" style="130" customWidth="1"/>
    <col min="9476" max="9476" width="26" style="130" customWidth="1"/>
    <col min="9477" max="9477" width="22.140625" style="130" customWidth="1"/>
    <col min="9478" max="9478" width="15.140625" style="130" customWidth="1"/>
    <col min="9479" max="9479" width="12.7109375" style="130" customWidth="1"/>
    <col min="9480" max="9480" width="26.140625" style="130" customWidth="1"/>
    <col min="9481" max="9481" width="14.28515625" style="130" customWidth="1"/>
    <col min="9482" max="9482" width="13.7109375" style="130" customWidth="1"/>
    <col min="9483" max="9483" width="25.42578125" style="130" customWidth="1"/>
    <col min="9484" max="9728" width="9.140625" style="130"/>
    <col min="9729" max="9729" width="3.7109375" style="130" customWidth="1"/>
    <col min="9730" max="9730" width="22.5703125" style="130" customWidth="1"/>
    <col min="9731" max="9731" width="28.42578125" style="130" customWidth="1"/>
    <col min="9732" max="9732" width="26" style="130" customWidth="1"/>
    <col min="9733" max="9733" width="22.140625" style="130" customWidth="1"/>
    <col min="9734" max="9734" width="15.140625" style="130" customWidth="1"/>
    <col min="9735" max="9735" width="12.7109375" style="130" customWidth="1"/>
    <col min="9736" max="9736" width="26.140625" style="130" customWidth="1"/>
    <col min="9737" max="9737" width="14.28515625" style="130" customWidth="1"/>
    <col min="9738" max="9738" width="13.7109375" style="130" customWidth="1"/>
    <col min="9739" max="9739" width="25.42578125" style="130" customWidth="1"/>
    <col min="9740" max="9984" width="9.140625" style="130"/>
    <col min="9985" max="9985" width="3.7109375" style="130" customWidth="1"/>
    <col min="9986" max="9986" width="22.5703125" style="130" customWidth="1"/>
    <col min="9987" max="9987" width="28.42578125" style="130" customWidth="1"/>
    <col min="9988" max="9988" width="26" style="130" customWidth="1"/>
    <col min="9989" max="9989" width="22.140625" style="130" customWidth="1"/>
    <col min="9990" max="9990" width="15.140625" style="130" customWidth="1"/>
    <col min="9991" max="9991" width="12.7109375" style="130" customWidth="1"/>
    <col min="9992" max="9992" width="26.140625" style="130" customWidth="1"/>
    <col min="9993" max="9993" width="14.28515625" style="130" customWidth="1"/>
    <col min="9994" max="9994" width="13.7109375" style="130" customWidth="1"/>
    <col min="9995" max="9995" width="25.42578125" style="130" customWidth="1"/>
    <col min="9996" max="10240" width="9.140625" style="130"/>
    <col min="10241" max="10241" width="3.7109375" style="130" customWidth="1"/>
    <col min="10242" max="10242" width="22.5703125" style="130" customWidth="1"/>
    <col min="10243" max="10243" width="28.42578125" style="130" customWidth="1"/>
    <col min="10244" max="10244" width="26" style="130" customWidth="1"/>
    <col min="10245" max="10245" width="22.140625" style="130" customWidth="1"/>
    <col min="10246" max="10246" width="15.140625" style="130" customWidth="1"/>
    <col min="10247" max="10247" width="12.7109375" style="130" customWidth="1"/>
    <col min="10248" max="10248" width="26.140625" style="130" customWidth="1"/>
    <col min="10249" max="10249" width="14.28515625" style="130" customWidth="1"/>
    <col min="10250" max="10250" width="13.7109375" style="130" customWidth="1"/>
    <col min="10251" max="10251" width="25.42578125" style="130" customWidth="1"/>
    <col min="10252" max="10496" width="9.140625" style="130"/>
    <col min="10497" max="10497" width="3.7109375" style="130" customWidth="1"/>
    <col min="10498" max="10498" width="22.5703125" style="130" customWidth="1"/>
    <col min="10499" max="10499" width="28.42578125" style="130" customWidth="1"/>
    <col min="10500" max="10500" width="26" style="130" customWidth="1"/>
    <col min="10501" max="10501" width="22.140625" style="130" customWidth="1"/>
    <col min="10502" max="10502" width="15.140625" style="130" customWidth="1"/>
    <col min="10503" max="10503" width="12.7109375" style="130" customWidth="1"/>
    <col min="10504" max="10504" width="26.140625" style="130" customWidth="1"/>
    <col min="10505" max="10505" width="14.28515625" style="130" customWidth="1"/>
    <col min="10506" max="10506" width="13.7109375" style="130" customWidth="1"/>
    <col min="10507" max="10507" width="25.42578125" style="130" customWidth="1"/>
    <col min="10508" max="10752" width="9.140625" style="130"/>
    <col min="10753" max="10753" width="3.7109375" style="130" customWidth="1"/>
    <col min="10754" max="10754" width="22.5703125" style="130" customWidth="1"/>
    <col min="10755" max="10755" width="28.42578125" style="130" customWidth="1"/>
    <col min="10756" max="10756" width="26" style="130" customWidth="1"/>
    <col min="10757" max="10757" width="22.140625" style="130" customWidth="1"/>
    <col min="10758" max="10758" width="15.140625" style="130" customWidth="1"/>
    <col min="10759" max="10759" width="12.7109375" style="130" customWidth="1"/>
    <col min="10760" max="10760" width="26.140625" style="130" customWidth="1"/>
    <col min="10761" max="10761" width="14.28515625" style="130" customWidth="1"/>
    <col min="10762" max="10762" width="13.7109375" style="130" customWidth="1"/>
    <col min="10763" max="10763" width="25.42578125" style="130" customWidth="1"/>
    <col min="10764" max="11008" width="9.140625" style="130"/>
    <col min="11009" max="11009" width="3.7109375" style="130" customWidth="1"/>
    <col min="11010" max="11010" width="22.5703125" style="130" customWidth="1"/>
    <col min="11011" max="11011" width="28.42578125" style="130" customWidth="1"/>
    <col min="11012" max="11012" width="26" style="130" customWidth="1"/>
    <col min="11013" max="11013" width="22.140625" style="130" customWidth="1"/>
    <col min="11014" max="11014" width="15.140625" style="130" customWidth="1"/>
    <col min="11015" max="11015" width="12.7109375" style="130" customWidth="1"/>
    <col min="11016" max="11016" width="26.140625" style="130" customWidth="1"/>
    <col min="11017" max="11017" width="14.28515625" style="130" customWidth="1"/>
    <col min="11018" max="11018" width="13.7109375" style="130" customWidth="1"/>
    <col min="11019" max="11019" width="25.42578125" style="130" customWidth="1"/>
    <col min="11020" max="11264" width="9.140625" style="130"/>
    <col min="11265" max="11265" width="3.7109375" style="130" customWidth="1"/>
    <col min="11266" max="11266" width="22.5703125" style="130" customWidth="1"/>
    <col min="11267" max="11267" width="28.42578125" style="130" customWidth="1"/>
    <col min="11268" max="11268" width="26" style="130" customWidth="1"/>
    <col min="11269" max="11269" width="22.140625" style="130" customWidth="1"/>
    <col min="11270" max="11270" width="15.140625" style="130" customWidth="1"/>
    <col min="11271" max="11271" width="12.7109375" style="130" customWidth="1"/>
    <col min="11272" max="11272" width="26.140625" style="130" customWidth="1"/>
    <col min="11273" max="11273" width="14.28515625" style="130" customWidth="1"/>
    <col min="11274" max="11274" width="13.7109375" style="130" customWidth="1"/>
    <col min="11275" max="11275" width="25.42578125" style="130" customWidth="1"/>
    <col min="11276" max="11520" width="9.140625" style="130"/>
    <col min="11521" max="11521" width="3.7109375" style="130" customWidth="1"/>
    <col min="11522" max="11522" width="22.5703125" style="130" customWidth="1"/>
    <col min="11523" max="11523" width="28.42578125" style="130" customWidth="1"/>
    <col min="11524" max="11524" width="26" style="130" customWidth="1"/>
    <col min="11525" max="11525" width="22.140625" style="130" customWidth="1"/>
    <col min="11526" max="11526" width="15.140625" style="130" customWidth="1"/>
    <col min="11527" max="11527" width="12.7109375" style="130" customWidth="1"/>
    <col min="11528" max="11528" width="26.140625" style="130" customWidth="1"/>
    <col min="11529" max="11529" width="14.28515625" style="130" customWidth="1"/>
    <col min="11530" max="11530" width="13.7109375" style="130" customWidth="1"/>
    <col min="11531" max="11531" width="25.42578125" style="130" customWidth="1"/>
    <col min="11532" max="11776" width="9.140625" style="130"/>
    <col min="11777" max="11777" width="3.7109375" style="130" customWidth="1"/>
    <col min="11778" max="11778" width="22.5703125" style="130" customWidth="1"/>
    <col min="11779" max="11779" width="28.42578125" style="130" customWidth="1"/>
    <col min="11780" max="11780" width="26" style="130" customWidth="1"/>
    <col min="11781" max="11781" width="22.140625" style="130" customWidth="1"/>
    <col min="11782" max="11782" width="15.140625" style="130" customWidth="1"/>
    <col min="11783" max="11783" width="12.7109375" style="130" customWidth="1"/>
    <col min="11784" max="11784" width="26.140625" style="130" customWidth="1"/>
    <col min="11785" max="11785" width="14.28515625" style="130" customWidth="1"/>
    <col min="11786" max="11786" width="13.7109375" style="130" customWidth="1"/>
    <col min="11787" max="11787" width="25.42578125" style="130" customWidth="1"/>
    <col min="11788" max="12032" width="9.140625" style="130"/>
    <col min="12033" max="12033" width="3.7109375" style="130" customWidth="1"/>
    <col min="12034" max="12034" width="22.5703125" style="130" customWidth="1"/>
    <col min="12035" max="12035" width="28.42578125" style="130" customWidth="1"/>
    <col min="12036" max="12036" width="26" style="130" customWidth="1"/>
    <col min="12037" max="12037" width="22.140625" style="130" customWidth="1"/>
    <col min="12038" max="12038" width="15.140625" style="130" customWidth="1"/>
    <col min="12039" max="12039" width="12.7109375" style="130" customWidth="1"/>
    <col min="12040" max="12040" width="26.140625" style="130" customWidth="1"/>
    <col min="12041" max="12041" width="14.28515625" style="130" customWidth="1"/>
    <col min="12042" max="12042" width="13.7109375" style="130" customWidth="1"/>
    <col min="12043" max="12043" width="25.42578125" style="130" customWidth="1"/>
    <col min="12044" max="12288" width="9.140625" style="130"/>
    <col min="12289" max="12289" width="3.7109375" style="130" customWidth="1"/>
    <col min="12290" max="12290" width="22.5703125" style="130" customWidth="1"/>
    <col min="12291" max="12291" width="28.42578125" style="130" customWidth="1"/>
    <col min="12292" max="12292" width="26" style="130" customWidth="1"/>
    <col min="12293" max="12293" width="22.140625" style="130" customWidth="1"/>
    <col min="12294" max="12294" width="15.140625" style="130" customWidth="1"/>
    <col min="12295" max="12295" width="12.7109375" style="130" customWidth="1"/>
    <col min="12296" max="12296" width="26.140625" style="130" customWidth="1"/>
    <col min="12297" max="12297" width="14.28515625" style="130" customWidth="1"/>
    <col min="12298" max="12298" width="13.7109375" style="130" customWidth="1"/>
    <col min="12299" max="12299" width="25.42578125" style="130" customWidth="1"/>
    <col min="12300" max="12544" width="9.140625" style="130"/>
    <col min="12545" max="12545" width="3.7109375" style="130" customWidth="1"/>
    <col min="12546" max="12546" width="22.5703125" style="130" customWidth="1"/>
    <col min="12547" max="12547" width="28.42578125" style="130" customWidth="1"/>
    <col min="12548" max="12548" width="26" style="130" customWidth="1"/>
    <col min="12549" max="12549" width="22.140625" style="130" customWidth="1"/>
    <col min="12550" max="12550" width="15.140625" style="130" customWidth="1"/>
    <col min="12551" max="12551" width="12.7109375" style="130" customWidth="1"/>
    <col min="12552" max="12552" width="26.140625" style="130" customWidth="1"/>
    <col min="12553" max="12553" width="14.28515625" style="130" customWidth="1"/>
    <col min="12554" max="12554" width="13.7109375" style="130" customWidth="1"/>
    <col min="12555" max="12555" width="25.42578125" style="130" customWidth="1"/>
    <col min="12556" max="12800" width="9.140625" style="130"/>
    <col min="12801" max="12801" width="3.7109375" style="130" customWidth="1"/>
    <col min="12802" max="12802" width="22.5703125" style="130" customWidth="1"/>
    <col min="12803" max="12803" width="28.42578125" style="130" customWidth="1"/>
    <col min="12804" max="12804" width="26" style="130" customWidth="1"/>
    <col min="12805" max="12805" width="22.140625" style="130" customWidth="1"/>
    <col min="12806" max="12806" width="15.140625" style="130" customWidth="1"/>
    <col min="12807" max="12807" width="12.7109375" style="130" customWidth="1"/>
    <col min="12808" max="12808" width="26.140625" style="130" customWidth="1"/>
    <col min="12809" max="12809" width="14.28515625" style="130" customWidth="1"/>
    <col min="12810" max="12810" width="13.7109375" style="130" customWidth="1"/>
    <col min="12811" max="12811" width="25.42578125" style="130" customWidth="1"/>
    <col min="12812" max="13056" width="9.140625" style="130"/>
    <col min="13057" max="13057" width="3.7109375" style="130" customWidth="1"/>
    <col min="13058" max="13058" width="22.5703125" style="130" customWidth="1"/>
    <col min="13059" max="13059" width="28.42578125" style="130" customWidth="1"/>
    <col min="13060" max="13060" width="26" style="130" customWidth="1"/>
    <col min="13061" max="13061" width="22.140625" style="130" customWidth="1"/>
    <col min="13062" max="13062" width="15.140625" style="130" customWidth="1"/>
    <col min="13063" max="13063" width="12.7109375" style="130" customWidth="1"/>
    <col min="13064" max="13064" width="26.140625" style="130" customWidth="1"/>
    <col min="13065" max="13065" width="14.28515625" style="130" customWidth="1"/>
    <col min="13066" max="13066" width="13.7109375" style="130" customWidth="1"/>
    <col min="13067" max="13067" width="25.42578125" style="130" customWidth="1"/>
    <col min="13068" max="13312" width="9.140625" style="130"/>
    <col min="13313" max="13313" width="3.7109375" style="130" customWidth="1"/>
    <col min="13314" max="13314" width="22.5703125" style="130" customWidth="1"/>
    <col min="13315" max="13315" width="28.42578125" style="130" customWidth="1"/>
    <col min="13316" max="13316" width="26" style="130" customWidth="1"/>
    <col min="13317" max="13317" width="22.140625" style="130" customWidth="1"/>
    <col min="13318" max="13318" width="15.140625" style="130" customWidth="1"/>
    <col min="13319" max="13319" width="12.7109375" style="130" customWidth="1"/>
    <col min="13320" max="13320" width="26.140625" style="130" customWidth="1"/>
    <col min="13321" max="13321" width="14.28515625" style="130" customWidth="1"/>
    <col min="13322" max="13322" width="13.7109375" style="130" customWidth="1"/>
    <col min="13323" max="13323" width="25.42578125" style="130" customWidth="1"/>
    <col min="13324" max="13568" width="9.140625" style="130"/>
    <col min="13569" max="13569" width="3.7109375" style="130" customWidth="1"/>
    <col min="13570" max="13570" width="22.5703125" style="130" customWidth="1"/>
    <col min="13571" max="13571" width="28.42578125" style="130" customWidth="1"/>
    <col min="13572" max="13572" width="26" style="130" customWidth="1"/>
    <col min="13573" max="13573" width="22.140625" style="130" customWidth="1"/>
    <col min="13574" max="13574" width="15.140625" style="130" customWidth="1"/>
    <col min="13575" max="13575" width="12.7109375" style="130" customWidth="1"/>
    <col min="13576" max="13576" width="26.140625" style="130" customWidth="1"/>
    <col min="13577" max="13577" width="14.28515625" style="130" customWidth="1"/>
    <col min="13578" max="13578" width="13.7109375" style="130" customWidth="1"/>
    <col min="13579" max="13579" width="25.42578125" style="130" customWidth="1"/>
    <col min="13580" max="13824" width="9.140625" style="130"/>
    <col min="13825" max="13825" width="3.7109375" style="130" customWidth="1"/>
    <col min="13826" max="13826" width="22.5703125" style="130" customWidth="1"/>
    <col min="13827" max="13827" width="28.42578125" style="130" customWidth="1"/>
    <col min="13828" max="13828" width="26" style="130" customWidth="1"/>
    <col min="13829" max="13829" width="22.140625" style="130" customWidth="1"/>
    <col min="13830" max="13830" width="15.140625" style="130" customWidth="1"/>
    <col min="13831" max="13831" width="12.7109375" style="130" customWidth="1"/>
    <col min="13832" max="13832" width="26.140625" style="130" customWidth="1"/>
    <col min="13833" max="13833" width="14.28515625" style="130" customWidth="1"/>
    <col min="13834" max="13834" width="13.7109375" style="130" customWidth="1"/>
    <col min="13835" max="13835" width="25.42578125" style="130" customWidth="1"/>
    <col min="13836" max="14080" width="9.140625" style="130"/>
    <col min="14081" max="14081" width="3.7109375" style="130" customWidth="1"/>
    <col min="14082" max="14082" width="22.5703125" style="130" customWidth="1"/>
    <col min="14083" max="14083" width="28.42578125" style="130" customWidth="1"/>
    <col min="14084" max="14084" width="26" style="130" customWidth="1"/>
    <col min="14085" max="14085" width="22.140625" style="130" customWidth="1"/>
    <col min="14086" max="14086" width="15.140625" style="130" customWidth="1"/>
    <col min="14087" max="14087" width="12.7109375" style="130" customWidth="1"/>
    <col min="14088" max="14088" width="26.140625" style="130" customWidth="1"/>
    <col min="14089" max="14089" width="14.28515625" style="130" customWidth="1"/>
    <col min="14090" max="14090" width="13.7109375" style="130" customWidth="1"/>
    <col min="14091" max="14091" width="25.42578125" style="130" customWidth="1"/>
    <col min="14092" max="14336" width="9.140625" style="130"/>
    <col min="14337" max="14337" width="3.7109375" style="130" customWidth="1"/>
    <col min="14338" max="14338" width="22.5703125" style="130" customWidth="1"/>
    <col min="14339" max="14339" width="28.42578125" style="130" customWidth="1"/>
    <col min="14340" max="14340" width="26" style="130" customWidth="1"/>
    <col min="14341" max="14341" width="22.140625" style="130" customWidth="1"/>
    <col min="14342" max="14342" width="15.140625" style="130" customWidth="1"/>
    <col min="14343" max="14343" width="12.7109375" style="130" customWidth="1"/>
    <col min="14344" max="14344" width="26.140625" style="130" customWidth="1"/>
    <col min="14345" max="14345" width="14.28515625" style="130" customWidth="1"/>
    <col min="14346" max="14346" width="13.7109375" style="130" customWidth="1"/>
    <col min="14347" max="14347" width="25.42578125" style="130" customWidth="1"/>
    <col min="14348" max="14592" width="9.140625" style="130"/>
    <col min="14593" max="14593" width="3.7109375" style="130" customWidth="1"/>
    <col min="14594" max="14594" width="22.5703125" style="130" customWidth="1"/>
    <col min="14595" max="14595" width="28.42578125" style="130" customWidth="1"/>
    <col min="14596" max="14596" width="26" style="130" customWidth="1"/>
    <col min="14597" max="14597" width="22.140625" style="130" customWidth="1"/>
    <col min="14598" max="14598" width="15.140625" style="130" customWidth="1"/>
    <col min="14599" max="14599" width="12.7109375" style="130" customWidth="1"/>
    <col min="14600" max="14600" width="26.140625" style="130" customWidth="1"/>
    <col min="14601" max="14601" width="14.28515625" style="130" customWidth="1"/>
    <col min="14602" max="14602" width="13.7109375" style="130" customWidth="1"/>
    <col min="14603" max="14603" width="25.42578125" style="130" customWidth="1"/>
    <col min="14604" max="14848" width="9.140625" style="130"/>
    <col min="14849" max="14849" width="3.7109375" style="130" customWidth="1"/>
    <col min="14850" max="14850" width="22.5703125" style="130" customWidth="1"/>
    <col min="14851" max="14851" width="28.42578125" style="130" customWidth="1"/>
    <col min="14852" max="14852" width="26" style="130" customWidth="1"/>
    <col min="14853" max="14853" width="22.140625" style="130" customWidth="1"/>
    <col min="14854" max="14854" width="15.140625" style="130" customWidth="1"/>
    <col min="14855" max="14855" width="12.7109375" style="130" customWidth="1"/>
    <col min="14856" max="14856" width="26.140625" style="130" customWidth="1"/>
    <col min="14857" max="14857" width="14.28515625" style="130" customWidth="1"/>
    <col min="14858" max="14858" width="13.7109375" style="130" customWidth="1"/>
    <col min="14859" max="14859" width="25.42578125" style="130" customWidth="1"/>
    <col min="14860" max="15104" width="9.140625" style="130"/>
    <col min="15105" max="15105" width="3.7109375" style="130" customWidth="1"/>
    <col min="15106" max="15106" width="22.5703125" style="130" customWidth="1"/>
    <col min="15107" max="15107" width="28.42578125" style="130" customWidth="1"/>
    <col min="15108" max="15108" width="26" style="130" customWidth="1"/>
    <col min="15109" max="15109" width="22.140625" style="130" customWidth="1"/>
    <col min="15110" max="15110" width="15.140625" style="130" customWidth="1"/>
    <col min="15111" max="15111" width="12.7109375" style="130" customWidth="1"/>
    <col min="15112" max="15112" width="26.140625" style="130" customWidth="1"/>
    <col min="15113" max="15113" width="14.28515625" style="130" customWidth="1"/>
    <col min="15114" max="15114" width="13.7109375" style="130" customWidth="1"/>
    <col min="15115" max="15115" width="25.42578125" style="130" customWidth="1"/>
    <col min="15116" max="15360" width="9.140625" style="130"/>
    <col min="15361" max="15361" width="3.7109375" style="130" customWidth="1"/>
    <col min="15362" max="15362" width="22.5703125" style="130" customWidth="1"/>
    <col min="15363" max="15363" width="28.42578125" style="130" customWidth="1"/>
    <col min="15364" max="15364" width="26" style="130" customWidth="1"/>
    <col min="15365" max="15365" width="22.140625" style="130" customWidth="1"/>
    <col min="15366" max="15366" width="15.140625" style="130" customWidth="1"/>
    <col min="15367" max="15367" width="12.7109375" style="130" customWidth="1"/>
    <col min="15368" max="15368" width="26.140625" style="130" customWidth="1"/>
    <col min="15369" max="15369" width="14.28515625" style="130" customWidth="1"/>
    <col min="15370" max="15370" width="13.7109375" style="130" customWidth="1"/>
    <col min="15371" max="15371" width="25.42578125" style="130" customWidth="1"/>
    <col min="15372" max="15616" width="9.140625" style="130"/>
    <col min="15617" max="15617" width="3.7109375" style="130" customWidth="1"/>
    <col min="15618" max="15618" width="22.5703125" style="130" customWidth="1"/>
    <col min="15619" max="15619" width="28.42578125" style="130" customWidth="1"/>
    <col min="15620" max="15620" width="26" style="130" customWidth="1"/>
    <col min="15621" max="15621" width="22.140625" style="130" customWidth="1"/>
    <col min="15622" max="15622" width="15.140625" style="130" customWidth="1"/>
    <col min="15623" max="15623" width="12.7109375" style="130" customWidth="1"/>
    <col min="15624" max="15624" width="26.140625" style="130" customWidth="1"/>
    <col min="15625" max="15625" width="14.28515625" style="130" customWidth="1"/>
    <col min="15626" max="15626" width="13.7109375" style="130" customWidth="1"/>
    <col min="15627" max="15627" width="25.42578125" style="130" customWidth="1"/>
    <col min="15628" max="15872" width="9.140625" style="130"/>
    <col min="15873" max="15873" width="3.7109375" style="130" customWidth="1"/>
    <col min="15874" max="15874" width="22.5703125" style="130" customWidth="1"/>
    <col min="15875" max="15875" width="28.42578125" style="130" customWidth="1"/>
    <col min="15876" max="15876" width="26" style="130" customWidth="1"/>
    <col min="15877" max="15877" width="22.140625" style="130" customWidth="1"/>
    <col min="15878" max="15878" width="15.140625" style="130" customWidth="1"/>
    <col min="15879" max="15879" width="12.7109375" style="130" customWidth="1"/>
    <col min="15880" max="15880" width="26.140625" style="130" customWidth="1"/>
    <col min="15881" max="15881" width="14.28515625" style="130" customWidth="1"/>
    <col min="15882" max="15882" width="13.7109375" style="130" customWidth="1"/>
    <col min="15883" max="15883" width="25.42578125" style="130" customWidth="1"/>
    <col min="15884" max="16128" width="9.140625" style="130"/>
    <col min="16129" max="16129" width="3.7109375" style="130" customWidth="1"/>
    <col min="16130" max="16130" width="22.5703125" style="130" customWidth="1"/>
    <col min="16131" max="16131" width="28.42578125" style="130" customWidth="1"/>
    <col min="16132" max="16132" width="26" style="130" customWidth="1"/>
    <col min="16133" max="16133" width="22.140625" style="130" customWidth="1"/>
    <col min="16134" max="16134" width="15.140625" style="130" customWidth="1"/>
    <col min="16135" max="16135" width="12.7109375" style="130" customWidth="1"/>
    <col min="16136" max="16136" width="26.140625" style="130" customWidth="1"/>
    <col min="16137" max="16137" width="14.28515625" style="130" customWidth="1"/>
    <col min="16138" max="16138" width="13.7109375" style="130" customWidth="1"/>
    <col min="16139" max="16139" width="25.42578125" style="130" customWidth="1"/>
    <col min="16140" max="16384" width="9.140625" style="130"/>
  </cols>
  <sheetData>
    <row r="1" spans="1:18" ht="15.75">
      <c r="A1" s="832" t="s">
        <v>42</v>
      </c>
      <c r="B1" s="832"/>
      <c r="C1" s="832"/>
      <c r="D1" s="832"/>
      <c r="E1" s="832"/>
      <c r="F1" s="832"/>
      <c r="G1" s="832"/>
      <c r="H1" s="832"/>
      <c r="I1" s="832"/>
      <c r="J1" s="832"/>
      <c r="K1" s="832"/>
      <c r="L1" s="129"/>
      <c r="M1" s="129"/>
      <c r="N1" s="129"/>
      <c r="O1" s="129"/>
      <c r="P1" s="129"/>
      <c r="Q1" s="129"/>
      <c r="R1" s="129"/>
    </row>
    <row r="2" spans="1:18" ht="15.75">
      <c r="A2" s="832"/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129"/>
      <c r="M2" s="129"/>
      <c r="N2" s="129"/>
      <c r="O2" s="129"/>
      <c r="P2" s="129"/>
      <c r="Q2" s="129"/>
      <c r="R2" s="129"/>
    </row>
    <row r="3" spans="1:18" ht="79.5" thickBot="1">
      <c r="A3" s="131" t="s">
        <v>31</v>
      </c>
      <c r="B3" s="132" t="s">
        <v>9</v>
      </c>
      <c r="C3" s="133" t="s">
        <v>32</v>
      </c>
      <c r="D3" s="133" t="s">
        <v>7</v>
      </c>
      <c r="E3" s="133" t="s">
        <v>33</v>
      </c>
      <c r="F3" s="133" t="s">
        <v>5</v>
      </c>
      <c r="G3" s="134" t="s">
        <v>12</v>
      </c>
      <c r="H3" s="133" t="s">
        <v>4</v>
      </c>
      <c r="I3" s="133" t="s">
        <v>34</v>
      </c>
      <c r="J3" s="133" t="s">
        <v>35</v>
      </c>
      <c r="K3" s="133" t="s">
        <v>2</v>
      </c>
      <c r="L3" s="344"/>
      <c r="M3" s="344"/>
      <c r="N3" s="344"/>
      <c r="O3" s="344"/>
      <c r="P3" s="344"/>
      <c r="Q3" s="344"/>
      <c r="R3" s="344"/>
    </row>
    <row r="4" spans="1:18" ht="24" customHeight="1">
      <c r="A4" s="833">
        <v>1</v>
      </c>
      <c r="B4" s="834" t="s">
        <v>610</v>
      </c>
      <c r="C4" s="837" t="s">
        <v>611</v>
      </c>
      <c r="D4" s="840" t="s">
        <v>612</v>
      </c>
      <c r="E4" s="135" t="s">
        <v>613</v>
      </c>
      <c r="F4" s="135" t="s">
        <v>11</v>
      </c>
      <c r="G4" s="135"/>
      <c r="H4" s="136" t="s">
        <v>614</v>
      </c>
      <c r="I4" s="135">
        <v>800</v>
      </c>
      <c r="J4" s="137">
        <v>25000</v>
      </c>
      <c r="K4" s="842" t="s">
        <v>615</v>
      </c>
    </row>
    <row r="5" spans="1:18" ht="24" customHeight="1">
      <c r="A5" s="833"/>
      <c r="B5" s="835"/>
      <c r="C5" s="838"/>
      <c r="D5" s="841"/>
      <c r="E5" s="138" t="s">
        <v>616</v>
      </c>
      <c r="F5" s="138" t="s">
        <v>11</v>
      </c>
      <c r="G5" s="138"/>
      <c r="H5" s="138" t="s">
        <v>617</v>
      </c>
      <c r="I5" s="138">
        <v>850</v>
      </c>
      <c r="J5" s="139">
        <v>25000</v>
      </c>
      <c r="K5" s="843"/>
    </row>
    <row r="6" spans="1:18" ht="15.75">
      <c r="A6" s="833"/>
      <c r="B6" s="835"/>
      <c r="C6" s="838"/>
      <c r="D6" s="841"/>
      <c r="E6" s="138" t="s">
        <v>618</v>
      </c>
      <c r="F6" s="138" t="s">
        <v>11</v>
      </c>
      <c r="G6" s="140"/>
      <c r="H6" s="138" t="s">
        <v>617</v>
      </c>
      <c r="I6" s="139">
        <v>1500</v>
      </c>
      <c r="J6" s="139">
        <v>25000</v>
      </c>
      <c r="K6" s="843"/>
    </row>
    <row r="7" spans="1:18" ht="15.75">
      <c r="A7" s="833"/>
      <c r="B7" s="835"/>
      <c r="C7" s="838"/>
      <c r="D7" s="841"/>
      <c r="E7" s="138" t="s">
        <v>619</v>
      </c>
      <c r="F7" s="138" t="s">
        <v>11</v>
      </c>
      <c r="G7" s="140"/>
      <c r="H7" s="138" t="s">
        <v>617</v>
      </c>
      <c r="I7" s="139">
        <v>1500</v>
      </c>
      <c r="J7" s="139">
        <v>25000</v>
      </c>
      <c r="K7" s="843"/>
    </row>
    <row r="8" spans="1:18" ht="15.75">
      <c r="A8" s="833"/>
      <c r="B8" s="835"/>
      <c r="C8" s="838"/>
      <c r="D8" s="841"/>
      <c r="E8" s="346" t="s">
        <v>510</v>
      </c>
      <c r="F8" s="346" t="s">
        <v>11</v>
      </c>
      <c r="G8" s="141"/>
      <c r="H8" s="346" t="s">
        <v>511</v>
      </c>
      <c r="I8" s="142">
        <v>350</v>
      </c>
      <c r="J8" s="142">
        <v>28000</v>
      </c>
      <c r="K8" s="843"/>
    </row>
    <row r="9" spans="1:18" ht="16.5" thickBot="1">
      <c r="A9" s="833"/>
      <c r="B9" s="835"/>
      <c r="C9" s="838"/>
      <c r="D9" s="841"/>
      <c r="E9" s="143" t="s">
        <v>620</v>
      </c>
      <c r="F9" s="144"/>
      <c r="G9" s="145"/>
      <c r="H9" s="144"/>
      <c r="I9" s="146">
        <v>5000</v>
      </c>
      <c r="J9" s="144"/>
      <c r="K9" s="843"/>
    </row>
    <row r="10" spans="1:18" ht="15.75">
      <c r="A10" s="833"/>
      <c r="B10" s="835"/>
      <c r="C10" s="838"/>
      <c r="D10" s="147" t="s">
        <v>13</v>
      </c>
      <c r="E10" s="147" t="s">
        <v>621</v>
      </c>
      <c r="F10" s="147" t="s">
        <v>11</v>
      </c>
      <c r="G10" s="147"/>
      <c r="H10" s="147" t="s">
        <v>617</v>
      </c>
      <c r="I10" s="147">
        <v>600</v>
      </c>
      <c r="J10" s="148">
        <v>23000</v>
      </c>
      <c r="K10" s="843"/>
    </row>
    <row r="11" spans="1:18" ht="15.75">
      <c r="A11" s="833"/>
      <c r="B11" s="835"/>
      <c r="C11" s="838"/>
      <c r="D11" s="149" t="s">
        <v>116</v>
      </c>
      <c r="E11" s="149" t="s">
        <v>622</v>
      </c>
      <c r="F11" s="149" t="s">
        <v>11</v>
      </c>
      <c r="G11" s="149"/>
      <c r="H11" s="149">
        <v>11</v>
      </c>
      <c r="I11" s="149">
        <v>250</v>
      </c>
      <c r="J11" s="150">
        <v>21000</v>
      </c>
      <c r="K11" s="843"/>
    </row>
    <row r="12" spans="1:18" ht="15.75">
      <c r="A12" s="833"/>
      <c r="B12" s="835"/>
      <c r="C12" s="838"/>
      <c r="D12" s="149" t="s">
        <v>143</v>
      </c>
      <c r="E12" s="149" t="s">
        <v>623</v>
      </c>
      <c r="F12" s="149" t="s">
        <v>321</v>
      </c>
      <c r="G12" s="149"/>
      <c r="H12" s="149">
        <v>5</v>
      </c>
      <c r="I12" s="149">
        <v>200</v>
      </c>
      <c r="J12" s="150">
        <v>35000</v>
      </c>
      <c r="K12" s="844"/>
    </row>
    <row r="13" spans="1:18" ht="15.75">
      <c r="A13" s="833"/>
      <c r="B13" s="835"/>
      <c r="C13" s="838"/>
      <c r="D13" s="343"/>
      <c r="E13" s="343"/>
      <c r="F13" s="343"/>
      <c r="G13" s="343"/>
      <c r="H13" s="343"/>
      <c r="I13" s="343"/>
      <c r="J13" s="343"/>
      <c r="K13" s="151"/>
    </row>
    <row r="14" spans="1:18" ht="15.75">
      <c r="A14" s="833"/>
      <c r="B14" s="835"/>
      <c r="C14" s="838"/>
      <c r="D14" s="343" t="s">
        <v>612</v>
      </c>
      <c r="E14" s="343" t="s">
        <v>624</v>
      </c>
      <c r="F14" s="343" t="s">
        <v>1</v>
      </c>
      <c r="G14" s="343"/>
      <c r="H14" s="343">
        <v>5</v>
      </c>
      <c r="I14" s="343">
        <v>250</v>
      </c>
      <c r="J14" s="845" t="s">
        <v>114</v>
      </c>
      <c r="K14" s="834" t="s">
        <v>625</v>
      </c>
    </row>
    <row r="15" spans="1:18" ht="15" customHeight="1">
      <c r="A15" s="833"/>
      <c r="B15" s="835"/>
      <c r="C15" s="838"/>
      <c r="D15" s="845" t="s">
        <v>143</v>
      </c>
      <c r="E15" s="149" t="s">
        <v>626</v>
      </c>
      <c r="F15" s="149" t="s">
        <v>1</v>
      </c>
      <c r="G15" s="149"/>
      <c r="H15" s="149" t="s">
        <v>627</v>
      </c>
      <c r="I15" s="149">
        <v>200</v>
      </c>
      <c r="J15" s="846"/>
      <c r="K15" s="835"/>
    </row>
    <row r="16" spans="1:18" ht="15.75">
      <c r="A16" s="833"/>
      <c r="B16" s="835"/>
      <c r="C16" s="838"/>
      <c r="D16" s="846"/>
      <c r="E16" s="149" t="s">
        <v>628</v>
      </c>
      <c r="F16" s="149" t="s">
        <v>1</v>
      </c>
      <c r="G16" s="149"/>
      <c r="H16" s="149" t="s">
        <v>629</v>
      </c>
      <c r="I16" s="149">
        <v>200</v>
      </c>
      <c r="J16" s="846"/>
      <c r="K16" s="835"/>
    </row>
    <row r="17" spans="1:11" ht="15.75">
      <c r="A17" s="833"/>
      <c r="B17" s="835"/>
      <c r="C17" s="838"/>
      <c r="D17" s="847"/>
      <c r="E17" s="149" t="s">
        <v>630</v>
      </c>
      <c r="F17" s="149" t="s">
        <v>1</v>
      </c>
      <c r="G17" s="149"/>
      <c r="H17" s="149" t="s">
        <v>631</v>
      </c>
      <c r="I17" s="149">
        <v>80</v>
      </c>
      <c r="J17" s="846"/>
      <c r="K17" s="835"/>
    </row>
    <row r="18" spans="1:11" ht="15.75">
      <c r="A18" s="833"/>
      <c r="B18" s="835"/>
      <c r="C18" s="838"/>
      <c r="D18" s="149"/>
      <c r="E18" s="132" t="s">
        <v>632</v>
      </c>
      <c r="F18" s="149"/>
      <c r="G18" s="149"/>
      <c r="H18" s="149"/>
      <c r="I18" s="132">
        <v>730</v>
      </c>
      <c r="J18" s="846"/>
      <c r="K18" s="835"/>
    </row>
    <row r="19" spans="1:11" ht="15.75">
      <c r="A19" s="833"/>
      <c r="B19" s="835"/>
      <c r="C19" s="839"/>
      <c r="D19" s="149"/>
      <c r="E19" s="149"/>
      <c r="F19" s="149"/>
      <c r="G19" s="149"/>
      <c r="H19" s="149"/>
      <c r="I19" s="149"/>
      <c r="J19" s="847"/>
      <c r="K19" s="836"/>
    </row>
    <row r="20" spans="1:11" ht="15" customHeight="1">
      <c r="A20" s="848">
        <v>2</v>
      </c>
      <c r="B20" s="835"/>
      <c r="C20" s="857" t="s">
        <v>633</v>
      </c>
      <c r="D20" s="152" t="s">
        <v>612</v>
      </c>
      <c r="E20" s="149" t="s">
        <v>613</v>
      </c>
      <c r="F20" s="149" t="s">
        <v>11</v>
      </c>
      <c r="G20" s="153"/>
      <c r="H20" s="149" t="s">
        <v>614</v>
      </c>
      <c r="I20" s="149">
        <v>1000</v>
      </c>
      <c r="J20" s="149" t="s">
        <v>114</v>
      </c>
      <c r="K20" s="834" t="s">
        <v>634</v>
      </c>
    </row>
    <row r="21" spans="1:11" ht="15" customHeight="1">
      <c r="A21" s="848"/>
      <c r="B21" s="835"/>
      <c r="C21" s="858"/>
      <c r="D21" s="154" t="s">
        <v>13</v>
      </c>
      <c r="E21" s="149" t="s">
        <v>621</v>
      </c>
      <c r="F21" s="149" t="s">
        <v>11</v>
      </c>
      <c r="G21" s="153"/>
      <c r="H21" s="149">
        <v>11</v>
      </c>
      <c r="I21" s="149">
        <v>300</v>
      </c>
      <c r="J21" s="149" t="s">
        <v>114</v>
      </c>
      <c r="K21" s="836"/>
    </row>
    <row r="22" spans="1:11" ht="28.5" customHeight="1">
      <c r="A22" s="848">
        <v>3</v>
      </c>
      <c r="B22" s="835"/>
      <c r="C22" s="857" t="s">
        <v>635</v>
      </c>
      <c r="D22" s="845" t="s">
        <v>612</v>
      </c>
      <c r="E22" s="149" t="s">
        <v>636</v>
      </c>
      <c r="F22" s="149" t="s">
        <v>11</v>
      </c>
      <c r="G22" s="153"/>
      <c r="H22" s="149" t="s">
        <v>456</v>
      </c>
      <c r="I22" s="149">
        <v>992.85</v>
      </c>
      <c r="J22" s="149" t="s">
        <v>114</v>
      </c>
      <c r="K22" s="834" t="s">
        <v>637</v>
      </c>
    </row>
    <row r="23" spans="1:11" ht="15" customHeight="1">
      <c r="A23" s="848"/>
      <c r="B23" s="835"/>
      <c r="C23" s="859"/>
      <c r="D23" s="846"/>
      <c r="E23" s="845" t="s">
        <v>619</v>
      </c>
      <c r="F23" s="845" t="s">
        <v>11</v>
      </c>
      <c r="G23" s="861"/>
      <c r="H23" s="845" t="s">
        <v>617</v>
      </c>
      <c r="I23" s="845">
        <v>247.2</v>
      </c>
      <c r="J23" s="845" t="s">
        <v>114</v>
      </c>
      <c r="K23" s="835"/>
    </row>
    <row r="24" spans="1:11" ht="15" customHeight="1">
      <c r="A24" s="848"/>
      <c r="B24" s="835"/>
      <c r="C24" s="859"/>
      <c r="D24" s="846"/>
      <c r="E24" s="846"/>
      <c r="F24" s="846"/>
      <c r="G24" s="862"/>
      <c r="H24" s="846"/>
      <c r="I24" s="846"/>
      <c r="J24" s="846"/>
      <c r="K24" s="835"/>
    </row>
    <row r="25" spans="1:11" ht="20.25" customHeight="1">
      <c r="A25" s="848"/>
      <c r="B25" s="835"/>
      <c r="C25" s="860"/>
      <c r="D25" s="847"/>
      <c r="E25" s="847"/>
      <c r="F25" s="847"/>
      <c r="G25" s="863"/>
      <c r="H25" s="847"/>
      <c r="I25" s="847"/>
      <c r="J25" s="847"/>
      <c r="K25" s="836"/>
    </row>
    <row r="26" spans="1:11" ht="15" customHeight="1">
      <c r="A26" s="848">
        <v>4</v>
      </c>
      <c r="B26" s="835"/>
      <c r="C26" s="857" t="s">
        <v>638</v>
      </c>
      <c r="D26" s="149" t="s">
        <v>612</v>
      </c>
      <c r="E26" s="155" t="s">
        <v>618</v>
      </c>
      <c r="F26" s="155" t="s">
        <v>321</v>
      </c>
      <c r="G26" s="153"/>
      <c r="H26" s="155">
        <v>10.11</v>
      </c>
      <c r="I26" s="156">
        <v>500</v>
      </c>
      <c r="J26" s="156" t="s">
        <v>0</v>
      </c>
      <c r="K26" s="854" t="s">
        <v>639</v>
      </c>
    </row>
    <row r="27" spans="1:11" ht="15" customHeight="1">
      <c r="A27" s="848"/>
      <c r="B27" s="835"/>
      <c r="C27" s="859"/>
      <c r="D27" s="149" t="s">
        <v>13</v>
      </c>
      <c r="E27" s="155" t="s">
        <v>621</v>
      </c>
      <c r="F27" s="155" t="s">
        <v>321</v>
      </c>
      <c r="G27" s="153"/>
      <c r="H27" s="155">
        <v>10.11</v>
      </c>
      <c r="I27" s="156">
        <v>500</v>
      </c>
      <c r="J27" s="156" t="s">
        <v>0</v>
      </c>
      <c r="K27" s="855"/>
    </row>
    <row r="28" spans="1:11" ht="15" customHeight="1">
      <c r="A28" s="848"/>
      <c r="B28" s="835"/>
      <c r="C28" s="859"/>
      <c r="D28" s="149" t="s">
        <v>640</v>
      </c>
      <c r="E28" s="155" t="s">
        <v>641</v>
      </c>
      <c r="F28" s="155" t="s">
        <v>1</v>
      </c>
      <c r="G28" s="153"/>
      <c r="H28" s="155" t="s">
        <v>607</v>
      </c>
      <c r="I28" s="156">
        <v>60</v>
      </c>
      <c r="J28" s="156" t="s">
        <v>0</v>
      </c>
      <c r="K28" s="855"/>
    </row>
    <row r="29" spans="1:11" ht="15" customHeight="1">
      <c r="A29" s="848"/>
      <c r="B29" s="835"/>
      <c r="C29" s="860"/>
      <c r="D29" s="149" t="s">
        <v>640</v>
      </c>
      <c r="E29" s="155" t="s">
        <v>642</v>
      </c>
      <c r="F29" s="155" t="s">
        <v>1</v>
      </c>
      <c r="G29" s="157"/>
      <c r="H29" s="155" t="s">
        <v>607</v>
      </c>
      <c r="I29" s="156">
        <v>60</v>
      </c>
      <c r="J29" s="156" t="s">
        <v>0</v>
      </c>
      <c r="K29" s="856"/>
    </row>
    <row r="30" spans="1:11" ht="15.75">
      <c r="A30" s="848">
        <v>5</v>
      </c>
      <c r="B30" s="835"/>
      <c r="C30" s="849" t="s">
        <v>643</v>
      </c>
      <c r="D30" s="852" t="s">
        <v>644</v>
      </c>
      <c r="E30" s="155" t="s">
        <v>618</v>
      </c>
      <c r="F30" s="155" t="s">
        <v>321</v>
      </c>
      <c r="G30" s="158"/>
      <c r="H30" s="155">
        <v>10.11</v>
      </c>
      <c r="I30" s="156">
        <v>500</v>
      </c>
      <c r="J30" s="156" t="s">
        <v>0</v>
      </c>
      <c r="K30" s="854" t="s">
        <v>645</v>
      </c>
    </row>
    <row r="31" spans="1:11" ht="15.75">
      <c r="A31" s="848"/>
      <c r="B31" s="835"/>
      <c r="C31" s="850"/>
      <c r="D31" s="853"/>
      <c r="E31" s="155" t="s">
        <v>618</v>
      </c>
      <c r="F31" s="155" t="s">
        <v>321</v>
      </c>
      <c r="G31" s="158"/>
      <c r="H31" s="155">
        <v>10.11</v>
      </c>
      <c r="I31" s="156">
        <v>500</v>
      </c>
      <c r="J31" s="156" t="s">
        <v>0</v>
      </c>
      <c r="K31" s="855"/>
    </row>
    <row r="32" spans="1:11" ht="15.75">
      <c r="A32" s="848"/>
      <c r="B32" s="835"/>
      <c r="C32" s="851"/>
      <c r="D32" s="155" t="s">
        <v>284</v>
      </c>
      <c r="E32" s="155" t="s">
        <v>621</v>
      </c>
      <c r="F32" s="155" t="s">
        <v>1</v>
      </c>
      <c r="G32" s="159"/>
      <c r="H32" s="155">
        <v>10.11</v>
      </c>
      <c r="I32" s="156">
        <v>60</v>
      </c>
      <c r="J32" s="156" t="s">
        <v>0</v>
      </c>
      <c r="K32" s="856"/>
    </row>
    <row r="33" spans="1:11" ht="30.75" customHeight="1">
      <c r="A33" s="848">
        <v>6</v>
      </c>
      <c r="B33" s="835"/>
      <c r="C33" s="849" t="s">
        <v>646</v>
      </c>
      <c r="D33" s="852" t="s">
        <v>644</v>
      </c>
      <c r="E33" s="155" t="s">
        <v>619</v>
      </c>
      <c r="F33" s="155" t="s">
        <v>11</v>
      </c>
      <c r="G33" s="158"/>
      <c r="H33" s="155">
        <v>10.11</v>
      </c>
      <c r="I33" s="156">
        <v>100</v>
      </c>
      <c r="J33" s="156" t="s">
        <v>0</v>
      </c>
      <c r="K33" s="864" t="s">
        <v>647</v>
      </c>
    </row>
    <row r="34" spans="1:11" ht="38.25" customHeight="1">
      <c r="A34" s="848"/>
      <c r="B34" s="835"/>
      <c r="C34" s="851"/>
      <c r="D34" s="853"/>
      <c r="E34" s="155" t="s">
        <v>618</v>
      </c>
      <c r="F34" s="155" t="s">
        <v>11</v>
      </c>
      <c r="G34" s="158"/>
      <c r="H34" s="155">
        <v>10.11</v>
      </c>
      <c r="I34" s="156">
        <v>100</v>
      </c>
      <c r="J34" s="156" t="s">
        <v>0</v>
      </c>
      <c r="K34" s="865"/>
    </row>
    <row r="35" spans="1:11" ht="15.75">
      <c r="A35" s="848">
        <v>7</v>
      </c>
      <c r="B35" s="835"/>
      <c r="C35" s="849" t="s">
        <v>648</v>
      </c>
      <c r="D35" s="155" t="s">
        <v>644</v>
      </c>
      <c r="E35" s="155" t="s">
        <v>619</v>
      </c>
      <c r="F35" s="155" t="s">
        <v>321</v>
      </c>
      <c r="G35" s="158"/>
      <c r="H35" s="155">
        <v>10.11</v>
      </c>
      <c r="I35" s="160">
        <v>500</v>
      </c>
      <c r="J35" s="156" t="s">
        <v>0</v>
      </c>
      <c r="K35" s="864" t="s">
        <v>649</v>
      </c>
    </row>
    <row r="36" spans="1:11" ht="15.75">
      <c r="A36" s="848"/>
      <c r="B36" s="835"/>
      <c r="C36" s="850"/>
      <c r="D36" s="155" t="s">
        <v>260</v>
      </c>
      <c r="E36" s="155" t="s">
        <v>622</v>
      </c>
      <c r="F36" s="155" t="s">
        <v>321</v>
      </c>
      <c r="G36" s="158"/>
      <c r="H36" s="155">
        <v>11</v>
      </c>
      <c r="I36" s="160">
        <v>100</v>
      </c>
      <c r="J36" s="156" t="s">
        <v>0</v>
      </c>
      <c r="K36" s="865"/>
    </row>
    <row r="37" spans="1:11" ht="15.75">
      <c r="A37" s="848"/>
      <c r="B37" s="835"/>
      <c r="C37" s="851"/>
      <c r="D37" s="155" t="s">
        <v>284</v>
      </c>
      <c r="E37" s="155" t="s">
        <v>621</v>
      </c>
      <c r="F37" s="155" t="s">
        <v>1</v>
      </c>
      <c r="G37" s="159"/>
      <c r="H37" s="155">
        <v>10.11</v>
      </c>
      <c r="I37" s="156">
        <v>60</v>
      </c>
      <c r="J37" s="156" t="s">
        <v>0</v>
      </c>
      <c r="K37" s="866"/>
    </row>
    <row r="38" spans="1:11" ht="15.75" customHeight="1">
      <c r="A38" s="848">
        <v>8</v>
      </c>
      <c r="B38" s="835"/>
      <c r="C38" s="849" t="s">
        <v>650</v>
      </c>
      <c r="D38" s="867" t="s">
        <v>644</v>
      </c>
      <c r="E38" s="155" t="s">
        <v>619</v>
      </c>
      <c r="F38" s="155" t="s">
        <v>11</v>
      </c>
      <c r="G38" s="158"/>
      <c r="H38" s="155">
        <v>10.11</v>
      </c>
      <c r="I38" s="156">
        <v>2000</v>
      </c>
      <c r="J38" s="156" t="s">
        <v>0</v>
      </c>
      <c r="K38" s="812" t="s">
        <v>651</v>
      </c>
    </row>
    <row r="39" spans="1:11" ht="15.75">
      <c r="A39" s="848"/>
      <c r="B39" s="835"/>
      <c r="C39" s="850"/>
      <c r="D39" s="868"/>
      <c r="E39" s="155" t="s">
        <v>616</v>
      </c>
      <c r="F39" s="155" t="s">
        <v>11</v>
      </c>
      <c r="G39" s="158"/>
      <c r="H39" s="155">
        <v>10.11</v>
      </c>
      <c r="I39" s="156">
        <v>700</v>
      </c>
      <c r="J39" s="156" t="s">
        <v>0</v>
      </c>
      <c r="K39" s="813"/>
    </row>
    <row r="40" spans="1:11" ht="15.75">
      <c r="A40" s="848"/>
      <c r="B40" s="835"/>
      <c r="C40" s="850"/>
      <c r="D40" s="155" t="s">
        <v>284</v>
      </c>
      <c r="E40" s="155" t="s">
        <v>621</v>
      </c>
      <c r="F40" s="155" t="s">
        <v>11</v>
      </c>
      <c r="G40" s="159"/>
      <c r="H40" s="155">
        <v>10.11</v>
      </c>
      <c r="I40" s="156">
        <v>500</v>
      </c>
      <c r="J40" s="156" t="s">
        <v>0</v>
      </c>
      <c r="K40" s="813"/>
    </row>
    <row r="41" spans="1:11" ht="15.75">
      <c r="A41" s="848"/>
      <c r="B41" s="835"/>
      <c r="C41" s="850"/>
      <c r="D41" s="155" t="s">
        <v>260</v>
      </c>
      <c r="E41" s="155" t="s">
        <v>652</v>
      </c>
      <c r="F41" s="155" t="s">
        <v>11</v>
      </c>
      <c r="G41" s="158"/>
      <c r="H41" s="155" t="s">
        <v>456</v>
      </c>
      <c r="I41" s="156">
        <v>360</v>
      </c>
      <c r="J41" s="156" t="s">
        <v>0</v>
      </c>
      <c r="K41" s="813"/>
    </row>
    <row r="42" spans="1:11" ht="15.75">
      <c r="A42" s="848"/>
      <c r="B42" s="835"/>
      <c r="C42" s="850"/>
      <c r="D42" s="867" t="s">
        <v>653</v>
      </c>
      <c r="E42" s="155" t="s">
        <v>654</v>
      </c>
      <c r="F42" s="155" t="s">
        <v>11</v>
      </c>
      <c r="G42" s="158"/>
      <c r="H42" s="155">
        <v>10.11</v>
      </c>
      <c r="I42" s="156">
        <v>20</v>
      </c>
      <c r="J42" s="156" t="s">
        <v>0</v>
      </c>
      <c r="K42" s="813"/>
    </row>
    <row r="43" spans="1:11" ht="15.75">
      <c r="A43" s="848"/>
      <c r="B43" s="835"/>
      <c r="C43" s="851"/>
      <c r="D43" s="868"/>
      <c r="E43" s="155" t="s">
        <v>655</v>
      </c>
      <c r="F43" s="155" t="s">
        <v>11</v>
      </c>
      <c r="G43" s="159"/>
      <c r="H43" s="155">
        <v>10.11</v>
      </c>
      <c r="I43" s="156">
        <v>20</v>
      </c>
      <c r="J43" s="156" t="s">
        <v>0</v>
      </c>
      <c r="K43" s="813"/>
    </row>
    <row r="44" spans="1:11" ht="30" customHeight="1">
      <c r="A44" s="870">
        <v>9</v>
      </c>
      <c r="B44" s="835"/>
      <c r="C44" s="834" t="s">
        <v>1416</v>
      </c>
      <c r="D44" s="834" t="s">
        <v>1390</v>
      </c>
      <c r="E44" s="834" t="s">
        <v>616</v>
      </c>
      <c r="F44" s="834" t="s">
        <v>11</v>
      </c>
      <c r="G44" s="834"/>
      <c r="H44" s="834">
        <v>11</v>
      </c>
      <c r="I44" s="845">
        <v>60</v>
      </c>
      <c r="J44" s="852" t="s">
        <v>0</v>
      </c>
      <c r="K44" s="389" t="s">
        <v>1417</v>
      </c>
    </row>
    <row r="45" spans="1:11" ht="6" customHeight="1">
      <c r="A45" s="870"/>
      <c r="B45" s="835"/>
      <c r="C45" s="835"/>
      <c r="D45" s="835"/>
      <c r="E45" s="835"/>
      <c r="F45" s="835"/>
      <c r="G45" s="835"/>
      <c r="H45" s="835"/>
      <c r="I45" s="846"/>
      <c r="J45" s="869"/>
      <c r="K45" s="390"/>
    </row>
    <row r="46" spans="1:11" ht="9.75" hidden="1" customHeight="1">
      <c r="A46" s="870"/>
      <c r="B46" s="835"/>
      <c r="C46" s="835"/>
      <c r="D46" s="835"/>
      <c r="E46" s="835"/>
      <c r="F46" s="835"/>
      <c r="G46" s="835"/>
      <c r="H46" s="835"/>
      <c r="I46" s="846"/>
      <c r="J46" s="869"/>
      <c r="K46" s="390" t="s">
        <v>1418</v>
      </c>
    </row>
    <row r="47" spans="1:11" ht="1.5" customHeight="1">
      <c r="A47" s="870"/>
      <c r="B47" s="835"/>
      <c r="C47" s="835"/>
      <c r="D47" s="835"/>
      <c r="E47" s="835"/>
      <c r="F47" s="835"/>
      <c r="G47" s="835"/>
      <c r="H47" s="835"/>
      <c r="I47" s="846"/>
      <c r="J47" s="869"/>
      <c r="K47" s="390" t="s">
        <v>1419</v>
      </c>
    </row>
    <row r="48" spans="1:11" ht="15.75" hidden="1">
      <c r="A48" s="870"/>
      <c r="B48" s="835"/>
      <c r="C48" s="836"/>
      <c r="D48" s="836"/>
      <c r="E48" s="836"/>
      <c r="F48" s="836"/>
      <c r="G48" s="836"/>
      <c r="H48" s="836"/>
      <c r="I48" s="847"/>
      <c r="J48" s="853"/>
      <c r="K48" s="391" t="s">
        <v>1420</v>
      </c>
    </row>
    <row r="49" spans="1:11" ht="47.25">
      <c r="A49" s="149">
        <v>10</v>
      </c>
      <c r="B49" s="836"/>
      <c r="C49" s="149" t="s">
        <v>1421</v>
      </c>
      <c r="D49" s="149" t="s">
        <v>435</v>
      </c>
      <c r="E49" s="149" t="s">
        <v>1422</v>
      </c>
      <c r="F49" s="149" t="s">
        <v>11</v>
      </c>
      <c r="G49" s="149"/>
      <c r="H49" s="149" t="s">
        <v>1023</v>
      </c>
      <c r="I49" s="149"/>
      <c r="J49" s="149" t="s">
        <v>1423</v>
      </c>
      <c r="K49" s="387" t="s">
        <v>1424</v>
      </c>
    </row>
  </sheetData>
  <mergeCells count="50">
    <mergeCell ref="G44:G48"/>
    <mergeCell ref="H44:H48"/>
    <mergeCell ref="I44:I48"/>
    <mergeCell ref="J44:J48"/>
    <mergeCell ref="A38:A43"/>
    <mergeCell ref="C38:C43"/>
    <mergeCell ref="D38:D39"/>
    <mergeCell ref="A44:A48"/>
    <mergeCell ref="C44:C48"/>
    <mergeCell ref="D44:D48"/>
    <mergeCell ref="E44:E48"/>
    <mergeCell ref="F44:F48"/>
    <mergeCell ref="A35:A37"/>
    <mergeCell ref="C35:C37"/>
    <mergeCell ref="K35:K37"/>
    <mergeCell ref="K38:K43"/>
    <mergeCell ref="D42:D43"/>
    <mergeCell ref="A26:A29"/>
    <mergeCell ref="C26:C29"/>
    <mergeCell ref="K26:K29"/>
    <mergeCell ref="A33:A34"/>
    <mergeCell ref="C33:C34"/>
    <mergeCell ref="D33:D34"/>
    <mergeCell ref="K33:K34"/>
    <mergeCell ref="A22:A25"/>
    <mergeCell ref="C22:C25"/>
    <mergeCell ref="D22:D25"/>
    <mergeCell ref="K22:K25"/>
    <mergeCell ref="E23:E25"/>
    <mergeCell ref="F23:F25"/>
    <mergeCell ref="G23:G25"/>
    <mergeCell ref="H23:H25"/>
    <mergeCell ref="I23:I25"/>
    <mergeCell ref="J23:J25"/>
    <mergeCell ref="A1:K2"/>
    <mergeCell ref="A4:A19"/>
    <mergeCell ref="B4:B49"/>
    <mergeCell ref="C4:C19"/>
    <mergeCell ref="D4:D9"/>
    <mergeCell ref="K4:K12"/>
    <mergeCell ref="J14:J19"/>
    <mergeCell ref="K14:K19"/>
    <mergeCell ref="D15:D17"/>
    <mergeCell ref="A20:A21"/>
    <mergeCell ref="A30:A32"/>
    <mergeCell ref="C30:C32"/>
    <mergeCell ref="D30:D31"/>
    <mergeCell ref="K30:K32"/>
    <mergeCell ref="C20:C21"/>
    <mergeCell ref="K20:K2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F5C48-5CDA-4219-B440-4D696D5646DE}">
  <sheetPr>
    <pageSetUpPr fitToPage="1"/>
  </sheetPr>
  <dimension ref="A2:V210"/>
  <sheetViews>
    <sheetView view="pageBreakPreview" topLeftCell="A4" zoomScaleNormal="100" zoomScaleSheetLayoutView="100" workbookViewId="0">
      <pane ySplit="1" topLeftCell="A80" activePane="bottomLeft" state="frozen"/>
      <selection activeCell="Q21" sqref="Q21"/>
      <selection pane="bottomLeft" activeCell="Q21" sqref="Q21"/>
    </sheetView>
  </sheetViews>
  <sheetFormatPr defaultRowHeight="15.75"/>
  <cols>
    <col min="1" max="1" width="0.85546875" style="10" customWidth="1"/>
    <col min="2" max="2" width="3.5703125" style="10" customWidth="1"/>
    <col min="3" max="3" width="7.5703125" style="99" customWidth="1"/>
    <col min="4" max="4" width="22.28515625" style="85" customWidth="1"/>
    <col min="5" max="5" width="10.7109375" style="85" customWidth="1"/>
    <col min="6" max="6" width="15.85546875" style="85" customWidth="1"/>
    <col min="7" max="7" width="14.7109375" style="85" customWidth="1"/>
    <col min="8" max="8" width="9.28515625" style="85" customWidth="1"/>
    <col min="9" max="9" width="8.28515625" style="106" customWidth="1"/>
    <col min="10" max="10" width="9" style="85" customWidth="1"/>
    <col min="11" max="11" width="12.85546875" style="107" customWidth="1"/>
    <col min="12" max="12" width="30.85546875" style="85" customWidth="1"/>
    <col min="13" max="13" width="1.5703125" style="10" hidden="1" customWidth="1"/>
    <col min="14" max="14" width="0.140625" style="10" hidden="1" customWidth="1"/>
    <col min="15" max="30" width="9.140625" style="10"/>
    <col min="31" max="31" width="9.5703125" style="10" customWidth="1"/>
    <col min="32" max="16384" width="9.140625" style="10"/>
  </cols>
  <sheetData>
    <row r="2" spans="1:20" ht="16.5" customHeight="1">
      <c r="B2" s="871" t="s">
        <v>506</v>
      </c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104"/>
      <c r="N2" s="104"/>
      <c r="O2" s="104"/>
      <c r="P2" s="104"/>
      <c r="Q2" s="104"/>
      <c r="R2" s="104"/>
      <c r="S2" s="104"/>
      <c r="T2" s="104"/>
    </row>
    <row r="3" spans="1:20">
      <c r="B3" s="105"/>
      <c r="C3" s="85"/>
      <c r="M3" s="108"/>
      <c r="N3" s="108"/>
      <c r="O3" s="108"/>
      <c r="P3" s="108"/>
      <c r="Q3" s="108"/>
      <c r="R3" s="108"/>
      <c r="S3" s="108"/>
      <c r="T3" s="108"/>
    </row>
    <row r="4" spans="1:20" ht="113.25" customHeight="1">
      <c r="B4" s="109" t="s">
        <v>10</v>
      </c>
      <c r="C4" s="127" t="s">
        <v>9</v>
      </c>
      <c r="D4" s="128" t="s">
        <v>8</v>
      </c>
      <c r="E4" s="128" t="s">
        <v>7</v>
      </c>
      <c r="F4" s="128" t="s">
        <v>171</v>
      </c>
      <c r="G4" s="128" t="s">
        <v>5</v>
      </c>
      <c r="H4" s="128" t="s">
        <v>12</v>
      </c>
      <c r="I4" s="110" t="s">
        <v>4</v>
      </c>
      <c r="J4" s="128" t="s">
        <v>49</v>
      </c>
      <c r="K4" s="111" t="s">
        <v>3</v>
      </c>
      <c r="L4" s="128" t="s">
        <v>2</v>
      </c>
      <c r="M4" s="108"/>
      <c r="N4" s="108"/>
      <c r="O4" s="108"/>
      <c r="P4" s="108"/>
      <c r="Q4" s="108"/>
      <c r="R4" s="108"/>
      <c r="S4" s="108"/>
      <c r="T4" s="108"/>
    </row>
    <row r="5" spans="1:20" ht="36.75" customHeight="1">
      <c r="B5" s="719">
        <v>1</v>
      </c>
      <c r="C5" s="872" t="s">
        <v>507</v>
      </c>
      <c r="D5" s="573" t="s">
        <v>508</v>
      </c>
      <c r="E5" s="741" t="s">
        <v>509</v>
      </c>
      <c r="F5" s="338" t="s">
        <v>510</v>
      </c>
      <c r="G5" s="127" t="s">
        <v>11</v>
      </c>
      <c r="H5" s="128"/>
      <c r="I5" s="338" t="s">
        <v>511</v>
      </c>
      <c r="J5" s="128">
        <v>144.65100000000001</v>
      </c>
      <c r="K5" s="111" t="s">
        <v>0</v>
      </c>
      <c r="L5" s="573" t="s">
        <v>512</v>
      </c>
      <c r="M5" s="108"/>
      <c r="N5" s="108"/>
      <c r="O5" s="108"/>
      <c r="P5" s="108"/>
      <c r="Q5" s="108"/>
      <c r="R5" s="108"/>
      <c r="S5" s="108"/>
      <c r="T5" s="108"/>
    </row>
    <row r="6" spans="1:20" ht="37.5" customHeight="1">
      <c r="B6" s="730"/>
      <c r="C6" s="873"/>
      <c r="D6" s="578"/>
      <c r="E6" s="741"/>
      <c r="F6" s="338" t="s">
        <v>513</v>
      </c>
      <c r="G6" s="128" t="s">
        <v>11</v>
      </c>
      <c r="H6" s="128"/>
      <c r="I6" s="338" t="s">
        <v>511</v>
      </c>
      <c r="J6" s="128">
        <v>104.959</v>
      </c>
      <c r="K6" s="111" t="s">
        <v>0</v>
      </c>
      <c r="L6" s="578"/>
      <c r="M6" s="108"/>
      <c r="N6" s="108"/>
      <c r="O6" s="108"/>
      <c r="P6" s="108"/>
      <c r="Q6" s="108"/>
      <c r="R6" s="108"/>
      <c r="S6" s="108"/>
      <c r="T6" s="108"/>
    </row>
    <row r="7" spans="1:20" ht="36" customHeight="1">
      <c r="B7" s="730"/>
      <c r="C7" s="873"/>
      <c r="D7" s="578"/>
      <c r="E7" s="741"/>
      <c r="F7" s="338" t="s">
        <v>514</v>
      </c>
      <c r="G7" s="127" t="s">
        <v>321</v>
      </c>
      <c r="H7" s="128"/>
      <c r="I7" s="338">
        <v>2</v>
      </c>
      <c r="J7" s="128">
        <v>84</v>
      </c>
      <c r="K7" s="111" t="s">
        <v>0</v>
      </c>
      <c r="L7" s="578"/>
      <c r="M7" s="108"/>
      <c r="N7" s="108"/>
      <c r="O7" s="108"/>
      <c r="P7" s="108"/>
      <c r="Q7" s="108"/>
      <c r="R7" s="108"/>
      <c r="S7" s="108"/>
      <c r="T7" s="108"/>
    </row>
    <row r="8" spans="1:20" ht="32.25" customHeight="1">
      <c r="B8" s="730"/>
      <c r="C8" s="873"/>
      <c r="D8" s="578"/>
      <c r="E8" s="128" t="s">
        <v>515</v>
      </c>
      <c r="F8" s="338" t="s">
        <v>516</v>
      </c>
      <c r="G8" s="128" t="s">
        <v>1</v>
      </c>
      <c r="H8" s="128"/>
      <c r="I8" s="338" t="s">
        <v>517</v>
      </c>
      <c r="J8" s="128">
        <v>70.489999999999995</v>
      </c>
      <c r="K8" s="111" t="s">
        <v>0</v>
      </c>
      <c r="L8" s="578"/>
      <c r="M8" s="108"/>
      <c r="N8" s="108"/>
      <c r="O8" s="108"/>
      <c r="P8" s="108"/>
      <c r="Q8" s="108"/>
      <c r="R8" s="108"/>
      <c r="S8" s="108"/>
      <c r="T8" s="108"/>
    </row>
    <row r="9" spans="1:20" ht="32.25" customHeight="1">
      <c r="B9" s="730"/>
      <c r="C9" s="873"/>
      <c r="D9" s="578"/>
      <c r="E9" s="573" t="s">
        <v>68</v>
      </c>
      <c r="F9" s="338" t="s">
        <v>521</v>
      </c>
      <c r="G9" s="128" t="s">
        <v>11</v>
      </c>
      <c r="H9" s="128"/>
      <c r="I9" s="338" t="str">
        <f>$I$12</f>
        <v>5, 9, 11, 12</v>
      </c>
      <c r="J9" s="128">
        <v>333</v>
      </c>
      <c r="K9" s="111" t="s">
        <v>0</v>
      </c>
      <c r="L9" s="578"/>
      <c r="M9" s="108"/>
      <c r="N9" s="108"/>
      <c r="O9" s="108"/>
      <c r="P9" s="108"/>
      <c r="Q9" s="108"/>
      <c r="R9" s="108"/>
      <c r="S9" s="108"/>
      <c r="T9" s="108"/>
    </row>
    <row r="10" spans="1:20" ht="30.75" customHeight="1">
      <c r="B10" s="720"/>
      <c r="C10" s="873"/>
      <c r="D10" s="574"/>
      <c r="E10" s="574"/>
      <c r="F10" s="338" t="s">
        <v>521</v>
      </c>
      <c r="G10" s="128" t="str">
        <f>$G$8</f>
        <v>РС1</v>
      </c>
      <c r="H10" s="128"/>
      <c r="I10" s="338" t="str">
        <f>$I$12</f>
        <v>5, 9, 11, 12</v>
      </c>
      <c r="J10" s="128">
        <v>82</v>
      </c>
      <c r="K10" s="111" t="s">
        <v>0</v>
      </c>
      <c r="L10" s="574"/>
      <c r="M10" s="108"/>
      <c r="N10" s="108"/>
      <c r="O10" s="108"/>
      <c r="P10" s="108"/>
      <c r="Q10" s="108"/>
      <c r="R10" s="108"/>
      <c r="S10" s="108"/>
      <c r="T10" s="108"/>
    </row>
    <row r="11" spans="1:20" ht="35.25" customHeight="1">
      <c r="B11" s="719">
        <v>2</v>
      </c>
      <c r="C11" s="873"/>
      <c r="D11" s="741" t="s">
        <v>518</v>
      </c>
      <c r="E11" s="741" t="s">
        <v>68</v>
      </c>
      <c r="F11" s="338" t="s">
        <v>519</v>
      </c>
      <c r="G11" s="127" t="s">
        <v>11</v>
      </c>
      <c r="H11" s="128"/>
      <c r="I11" s="338" t="s">
        <v>520</v>
      </c>
      <c r="J11" s="128">
        <v>60</v>
      </c>
      <c r="K11" s="111" t="s">
        <v>0</v>
      </c>
      <c r="L11" s="741" t="s">
        <v>836</v>
      </c>
      <c r="M11" s="108"/>
      <c r="N11" s="108"/>
      <c r="O11" s="108"/>
      <c r="P11" s="108"/>
      <c r="Q11" s="108"/>
      <c r="R11" s="108"/>
      <c r="S11" s="108"/>
      <c r="T11" s="108"/>
    </row>
    <row r="12" spans="1:20" ht="35.25" customHeight="1">
      <c r="B12" s="730"/>
      <c r="C12" s="873"/>
      <c r="D12" s="741"/>
      <c r="E12" s="741"/>
      <c r="F12" s="338" t="s">
        <v>521</v>
      </c>
      <c r="G12" s="127" t="s">
        <v>11</v>
      </c>
      <c r="H12" s="128"/>
      <c r="I12" s="338" t="str">
        <f>$I$11</f>
        <v>5, 9, 11, 12</v>
      </c>
      <c r="J12" s="128">
        <v>60</v>
      </c>
      <c r="K12" s="111" t="s">
        <v>0</v>
      </c>
      <c r="L12" s="741"/>
      <c r="M12" s="108"/>
      <c r="N12" s="108"/>
      <c r="O12" s="108"/>
      <c r="P12" s="108"/>
      <c r="Q12" s="108"/>
      <c r="R12" s="108"/>
      <c r="S12" s="108"/>
      <c r="T12" s="108"/>
    </row>
    <row r="13" spans="1:20" ht="31.5" customHeight="1">
      <c r="B13" s="730"/>
      <c r="C13" s="873"/>
      <c r="D13" s="741"/>
      <c r="E13" s="741"/>
      <c r="F13" s="338" t="s">
        <v>522</v>
      </c>
      <c r="G13" s="127" t="s">
        <v>11</v>
      </c>
      <c r="H13" s="128"/>
      <c r="I13" s="338">
        <v>12</v>
      </c>
      <c r="J13" s="128">
        <v>60</v>
      </c>
      <c r="K13" s="111" t="s">
        <v>0</v>
      </c>
      <c r="L13" s="741"/>
      <c r="M13" s="108"/>
      <c r="N13" s="108"/>
      <c r="O13" s="108"/>
      <c r="P13" s="108"/>
      <c r="Q13" s="108"/>
      <c r="R13" s="108"/>
      <c r="S13" s="108"/>
      <c r="T13" s="108"/>
    </row>
    <row r="14" spans="1:20" ht="31.5" customHeight="1">
      <c r="A14" s="745">
        <v>3</v>
      </c>
      <c r="B14" s="745"/>
      <c r="C14" s="873"/>
      <c r="D14" s="573" t="s">
        <v>523</v>
      </c>
      <c r="E14" s="573" t="s">
        <v>68</v>
      </c>
      <c r="F14" s="338" t="s">
        <v>525</v>
      </c>
      <c r="G14" s="127" t="s">
        <v>1</v>
      </c>
      <c r="H14" s="128"/>
      <c r="I14" s="338" t="s">
        <v>526</v>
      </c>
      <c r="J14" s="128">
        <v>85</v>
      </c>
      <c r="K14" s="111" t="s">
        <v>0</v>
      </c>
      <c r="L14" s="573" t="s">
        <v>837</v>
      </c>
      <c r="M14" s="108"/>
      <c r="N14" s="108"/>
      <c r="O14" s="108"/>
      <c r="P14" s="108"/>
      <c r="Q14" s="108"/>
      <c r="R14" s="108"/>
      <c r="S14" s="108"/>
      <c r="T14" s="108"/>
    </row>
    <row r="15" spans="1:20" ht="36.75" customHeight="1">
      <c r="A15" s="745"/>
      <c r="B15" s="745"/>
      <c r="C15" s="873"/>
      <c r="D15" s="578"/>
      <c r="E15" s="578"/>
      <c r="F15" s="338" t="s">
        <v>524</v>
      </c>
      <c r="G15" s="127" t="s">
        <v>11</v>
      </c>
      <c r="H15" s="128"/>
      <c r="I15" s="338">
        <v>12</v>
      </c>
      <c r="J15" s="128">
        <v>200</v>
      </c>
      <c r="K15" s="111" t="s">
        <v>0</v>
      </c>
      <c r="L15" s="578"/>
      <c r="M15" s="108"/>
      <c r="N15" s="108"/>
      <c r="O15" s="108"/>
      <c r="P15" s="108"/>
      <c r="Q15" s="108"/>
      <c r="R15" s="108"/>
      <c r="S15" s="108"/>
      <c r="T15" s="108"/>
    </row>
    <row r="16" spans="1:20" ht="35.25" customHeight="1">
      <c r="A16" s="745"/>
      <c r="B16" s="745"/>
      <c r="C16" s="873"/>
      <c r="D16" s="578"/>
      <c r="E16" s="578"/>
      <c r="F16" s="338" t="s">
        <v>525</v>
      </c>
      <c r="G16" s="127" t="s">
        <v>1</v>
      </c>
      <c r="H16" s="128"/>
      <c r="I16" s="338" t="s">
        <v>526</v>
      </c>
      <c r="J16" s="128">
        <v>155</v>
      </c>
      <c r="K16" s="111" t="s">
        <v>0</v>
      </c>
      <c r="L16" s="578"/>
      <c r="M16" s="108"/>
      <c r="N16" s="108"/>
      <c r="O16" s="108"/>
      <c r="P16" s="108"/>
      <c r="Q16" s="108"/>
      <c r="R16" s="108"/>
      <c r="S16" s="108"/>
      <c r="T16" s="108"/>
    </row>
    <row r="17" spans="1:20" ht="33" customHeight="1">
      <c r="A17" s="745"/>
      <c r="B17" s="745"/>
      <c r="C17" s="873"/>
      <c r="D17" s="578"/>
      <c r="E17" s="578"/>
      <c r="F17" s="338" t="s">
        <v>838</v>
      </c>
      <c r="G17" s="127" t="s">
        <v>1</v>
      </c>
      <c r="H17" s="128"/>
      <c r="I17" s="338">
        <v>5</v>
      </c>
      <c r="J17" s="128">
        <v>620</v>
      </c>
      <c r="K17" s="111" t="s">
        <v>0</v>
      </c>
      <c r="L17" s="578"/>
      <c r="M17" s="108"/>
      <c r="N17" s="108"/>
      <c r="O17" s="108"/>
      <c r="P17" s="108"/>
      <c r="Q17" s="108"/>
      <c r="R17" s="108"/>
      <c r="S17" s="108"/>
      <c r="T17" s="108"/>
    </row>
    <row r="18" spans="1:20" ht="38.25" customHeight="1">
      <c r="A18" s="745"/>
      <c r="B18" s="745"/>
      <c r="C18" s="873"/>
      <c r="D18" s="574"/>
      <c r="E18" s="574"/>
      <c r="F18" s="338" t="s">
        <v>521</v>
      </c>
      <c r="G18" s="127" t="s">
        <v>321</v>
      </c>
      <c r="H18" s="128"/>
      <c r="I18" s="338" t="str">
        <f>$I$12</f>
        <v>5, 9, 11, 12</v>
      </c>
      <c r="J18" s="128">
        <v>300</v>
      </c>
      <c r="K18" s="111" t="s">
        <v>0</v>
      </c>
      <c r="L18" s="574"/>
      <c r="M18" s="108"/>
      <c r="N18" s="108"/>
      <c r="O18" s="108"/>
      <c r="P18" s="108"/>
      <c r="Q18" s="108"/>
      <c r="R18" s="108"/>
      <c r="S18" s="108"/>
      <c r="T18" s="108"/>
    </row>
    <row r="19" spans="1:20" ht="41.25" customHeight="1">
      <c r="B19" s="730">
        <v>4</v>
      </c>
      <c r="C19" s="873" t="s">
        <v>507</v>
      </c>
      <c r="D19" s="573" t="s">
        <v>527</v>
      </c>
      <c r="E19" s="741" t="s">
        <v>68</v>
      </c>
      <c r="F19" s="338" t="s">
        <v>528</v>
      </c>
      <c r="G19" s="127" t="s">
        <v>270</v>
      </c>
      <c r="H19" s="128"/>
      <c r="I19" s="338">
        <v>12</v>
      </c>
      <c r="J19" s="128">
        <v>90</v>
      </c>
      <c r="K19" s="111" t="s">
        <v>0</v>
      </c>
      <c r="L19" s="573" t="s">
        <v>529</v>
      </c>
      <c r="M19" s="108"/>
      <c r="N19" s="108"/>
      <c r="O19" s="108"/>
      <c r="P19" s="108"/>
      <c r="Q19" s="108"/>
      <c r="R19" s="108"/>
      <c r="S19" s="108"/>
      <c r="T19" s="108"/>
    </row>
    <row r="20" spans="1:20" ht="26.25" customHeight="1">
      <c r="B20" s="730"/>
      <c r="C20" s="873"/>
      <c r="D20" s="578"/>
      <c r="E20" s="741"/>
      <c r="F20" s="338" t="s">
        <v>522</v>
      </c>
      <c r="G20" s="128" t="s">
        <v>11</v>
      </c>
      <c r="H20" s="128"/>
      <c r="I20" s="112">
        <f>$I$13</f>
        <v>12</v>
      </c>
      <c r="J20" s="128">
        <v>95</v>
      </c>
      <c r="K20" s="111" t="s">
        <v>0</v>
      </c>
      <c r="L20" s="578"/>
      <c r="M20" s="108"/>
      <c r="N20" s="108"/>
      <c r="O20" s="108"/>
      <c r="P20" s="108"/>
      <c r="Q20" s="108"/>
      <c r="R20" s="108"/>
      <c r="S20" s="108"/>
      <c r="T20" s="108"/>
    </row>
    <row r="21" spans="1:20" ht="25.5" customHeight="1">
      <c r="B21" s="730"/>
      <c r="C21" s="873"/>
      <c r="D21" s="578"/>
      <c r="E21" s="741"/>
      <c r="F21" s="338" t="s">
        <v>530</v>
      </c>
      <c r="G21" s="128" t="s">
        <v>11</v>
      </c>
      <c r="H21" s="128"/>
      <c r="I21" s="338">
        <v>12</v>
      </c>
      <c r="J21" s="128">
        <v>60</v>
      </c>
      <c r="K21" s="111" t="s">
        <v>0</v>
      </c>
      <c r="L21" s="578"/>
      <c r="M21" s="108"/>
      <c r="N21" s="108"/>
      <c r="O21" s="108"/>
      <c r="P21" s="108"/>
      <c r="Q21" s="108"/>
      <c r="R21" s="108"/>
      <c r="S21" s="108"/>
      <c r="T21" s="108"/>
    </row>
    <row r="22" spans="1:20" ht="25.5" customHeight="1">
      <c r="B22" s="730"/>
      <c r="C22" s="873"/>
      <c r="D22" s="578"/>
      <c r="E22" s="168" t="s">
        <v>509</v>
      </c>
      <c r="F22" s="338" t="s">
        <v>133</v>
      </c>
      <c r="G22" s="128" t="str">
        <f>$G$17</f>
        <v>РС1</v>
      </c>
      <c r="H22" s="128"/>
      <c r="I22" s="338">
        <v>5</v>
      </c>
      <c r="J22" s="128">
        <v>280</v>
      </c>
      <c r="K22" s="111" t="s">
        <v>0</v>
      </c>
      <c r="L22" s="578"/>
      <c r="M22" s="108"/>
      <c r="N22" s="108"/>
      <c r="O22" s="108"/>
      <c r="P22" s="108"/>
      <c r="Q22" s="108"/>
      <c r="R22" s="108"/>
      <c r="S22" s="108"/>
      <c r="T22" s="108"/>
    </row>
    <row r="23" spans="1:20" ht="30.75" customHeight="1">
      <c r="B23" s="720"/>
      <c r="C23" s="873"/>
      <c r="D23" s="574"/>
      <c r="E23" s="128" t="s">
        <v>255</v>
      </c>
      <c r="F23" s="338" t="s">
        <v>135</v>
      </c>
      <c r="G23" s="128" t="str">
        <f>$G$17</f>
        <v>РС1</v>
      </c>
      <c r="H23" s="128"/>
      <c r="I23" s="338" t="s">
        <v>1125</v>
      </c>
      <c r="J23" s="128">
        <v>176</v>
      </c>
      <c r="K23" s="111" t="s">
        <v>0</v>
      </c>
      <c r="L23" s="574"/>
      <c r="M23" s="108"/>
      <c r="N23" s="108"/>
      <c r="O23" s="108"/>
      <c r="P23" s="108"/>
      <c r="Q23" s="108"/>
      <c r="R23" s="108"/>
      <c r="S23" s="108"/>
      <c r="T23" s="108"/>
    </row>
    <row r="24" spans="1:20" ht="39.75" customHeight="1">
      <c r="B24" s="719">
        <v>5</v>
      </c>
      <c r="C24" s="873"/>
      <c r="D24" s="573" t="s">
        <v>839</v>
      </c>
      <c r="E24" s="573" t="s">
        <v>68</v>
      </c>
      <c r="F24" s="338" t="s">
        <v>840</v>
      </c>
      <c r="G24" s="128" t="s">
        <v>11</v>
      </c>
      <c r="H24" s="128"/>
      <c r="I24" s="338" t="s">
        <v>841</v>
      </c>
      <c r="J24" s="128">
        <v>150</v>
      </c>
      <c r="K24" s="111" t="s">
        <v>0</v>
      </c>
      <c r="L24" s="573" t="s">
        <v>842</v>
      </c>
      <c r="M24" s="108"/>
      <c r="N24" s="108"/>
      <c r="O24" s="108"/>
      <c r="P24" s="108"/>
      <c r="Q24" s="108"/>
      <c r="R24" s="108"/>
      <c r="S24" s="108"/>
      <c r="T24" s="108"/>
    </row>
    <row r="25" spans="1:20" ht="28.5" customHeight="1">
      <c r="B25" s="720"/>
      <c r="C25" s="873"/>
      <c r="D25" s="574"/>
      <c r="E25" s="574"/>
      <c r="F25" s="338" t="s">
        <v>843</v>
      </c>
      <c r="G25" s="128" t="s">
        <v>11</v>
      </c>
      <c r="H25" s="128"/>
      <c r="I25" s="338" t="s">
        <v>844</v>
      </c>
      <c r="J25" s="128">
        <v>150</v>
      </c>
      <c r="K25" s="111" t="s">
        <v>0</v>
      </c>
      <c r="L25" s="574"/>
      <c r="M25" s="108"/>
      <c r="N25" s="108"/>
      <c r="O25" s="108"/>
      <c r="P25" s="108"/>
      <c r="Q25" s="108"/>
      <c r="R25" s="108"/>
      <c r="S25" s="108"/>
      <c r="T25" s="108"/>
    </row>
    <row r="26" spans="1:20" ht="34.5" customHeight="1">
      <c r="B26" s="719">
        <v>6</v>
      </c>
      <c r="C26" s="873"/>
      <c r="D26" s="573" t="s">
        <v>845</v>
      </c>
      <c r="E26" s="573" t="s">
        <v>68</v>
      </c>
      <c r="F26" s="338" t="s">
        <v>846</v>
      </c>
      <c r="G26" s="128" t="s">
        <v>11</v>
      </c>
      <c r="H26" s="128"/>
      <c r="I26" s="338" t="s">
        <v>847</v>
      </c>
      <c r="J26" s="128">
        <v>15.79</v>
      </c>
      <c r="K26" s="111" t="s">
        <v>0</v>
      </c>
      <c r="L26" s="573" t="s">
        <v>848</v>
      </c>
      <c r="M26" s="108"/>
      <c r="N26" s="108"/>
      <c r="O26" s="108"/>
      <c r="P26" s="108"/>
      <c r="Q26" s="108"/>
      <c r="R26" s="108"/>
      <c r="S26" s="108"/>
      <c r="T26" s="108"/>
    </row>
    <row r="27" spans="1:20" ht="32.25" customHeight="1">
      <c r="B27" s="730"/>
      <c r="C27" s="873"/>
      <c r="D27" s="578"/>
      <c r="E27" s="578"/>
      <c r="F27" s="338" t="s">
        <v>849</v>
      </c>
      <c r="G27" s="128" t="s">
        <v>11</v>
      </c>
      <c r="H27" s="128"/>
      <c r="I27" s="338" t="s">
        <v>850</v>
      </c>
      <c r="J27" s="128">
        <v>60</v>
      </c>
      <c r="K27" s="111" t="s">
        <v>0</v>
      </c>
      <c r="L27" s="578"/>
      <c r="M27" s="108"/>
      <c r="N27" s="108"/>
      <c r="O27" s="108"/>
      <c r="P27" s="108"/>
      <c r="Q27" s="108"/>
      <c r="R27" s="108"/>
      <c r="S27" s="108"/>
      <c r="T27" s="108"/>
    </row>
    <row r="28" spans="1:20" ht="30" customHeight="1">
      <c r="B28" s="730"/>
      <c r="C28" s="873"/>
      <c r="D28" s="578"/>
      <c r="E28" s="578"/>
      <c r="F28" s="338" t="s">
        <v>521</v>
      </c>
      <c r="G28" s="128" t="s">
        <v>11</v>
      </c>
      <c r="H28" s="128"/>
      <c r="I28" s="338" t="str">
        <f>$I$12</f>
        <v>5, 9, 11, 12</v>
      </c>
      <c r="J28" s="128">
        <v>340</v>
      </c>
      <c r="K28" s="111" t="s">
        <v>0</v>
      </c>
      <c r="L28" s="578"/>
      <c r="M28" s="108"/>
      <c r="N28" s="108"/>
      <c r="O28" s="108"/>
      <c r="P28" s="108"/>
      <c r="Q28" s="108"/>
      <c r="R28" s="108"/>
      <c r="S28" s="108"/>
      <c r="T28" s="108"/>
    </row>
    <row r="29" spans="1:20" ht="29.25" customHeight="1">
      <c r="B29" s="730"/>
      <c r="C29" s="873"/>
      <c r="D29" s="578"/>
      <c r="E29" s="578"/>
      <c r="F29" s="338" t="s">
        <v>851</v>
      </c>
      <c r="G29" s="128" t="s">
        <v>1</v>
      </c>
      <c r="H29" s="128"/>
      <c r="I29" s="338" t="str">
        <f>$I$27</f>
        <v>5, 6, 7, 8, 12</v>
      </c>
      <c r="J29" s="128">
        <v>433.22</v>
      </c>
      <c r="K29" s="111" t="s">
        <v>0</v>
      </c>
      <c r="L29" s="578"/>
      <c r="M29" s="108"/>
      <c r="N29" s="108"/>
      <c r="O29" s="108"/>
      <c r="P29" s="108"/>
      <c r="Q29" s="108"/>
      <c r="R29" s="108"/>
      <c r="S29" s="108"/>
      <c r="T29" s="108"/>
    </row>
    <row r="30" spans="1:20" ht="29.25" customHeight="1">
      <c r="B30" s="720"/>
      <c r="C30" s="873"/>
      <c r="D30" s="574"/>
      <c r="E30" s="574"/>
      <c r="F30" s="338" t="s">
        <v>1127</v>
      </c>
      <c r="G30" s="128" t="str">
        <f>$G$29</f>
        <v>РС1</v>
      </c>
      <c r="H30" s="128"/>
      <c r="I30" s="338" t="s">
        <v>1128</v>
      </c>
      <c r="J30" s="128">
        <v>120</v>
      </c>
      <c r="K30" s="111" t="s">
        <v>0</v>
      </c>
      <c r="L30" s="574"/>
      <c r="M30" s="108"/>
      <c r="N30" s="108"/>
      <c r="O30" s="108"/>
      <c r="P30" s="108"/>
      <c r="Q30" s="108"/>
      <c r="R30" s="108"/>
      <c r="S30" s="108"/>
      <c r="T30" s="108"/>
    </row>
    <row r="31" spans="1:20" ht="41.25" customHeight="1">
      <c r="B31" s="719">
        <v>7</v>
      </c>
      <c r="C31" s="873"/>
      <c r="D31" s="573" t="s">
        <v>852</v>
      </c>
      <c r="E31" s="573" t="s">
        <v>68</v>
      </c>
      <c r="F31" s="338" t="s">
        <v>521</v>
      </c>
      <c r="G31" s="128" t="s">
        <v>11</v>
      </c>
      <c r="H31" s="128"/>
      <c r="I31" s="338" t="str">
        <f>$I$12</f>
        <v>5, 9, 11, 12</v>
      </c>
      <c r="J31" s="128">
        <v>600</v>
      </c>
      <c r="K31" s="111" t="s">
        <v>0</v>
      </c>
      <c r="L31" s="573" t="s">
        <v>853</v>
      </c>
      <c r="M31" s="108"/>
      <c r="N31" s="108"/>
      <c r="O31" s="108"/>
      <c r="P31" s="108"/>
      <c r="Q31" s="108"/>
      <c r="R31" s="108"/>
      <c r="S31" s="108"/>
      <c r="T31" s="108"/>
    </row>
    <row r="32" spans="1:20" ht="36" customHeight="1">
      <c r="B32" s="730"/>
      <c r="C32" s="873"/>
      <c r="D32" s="578"/>
      <c r="E32" s="578"/>
      <c r="F32" s="338" t="s">
        <v>521</v>
      </c>
      <c r="G32" s="128" t="s">
        <v>1343</v>
      </c>
      <c r="H32" s="128"/>
      <c r="I32" s="338" t="s">
        <v>1177</v>
      </c>
      <c r="J32" s="128">
        <v>25</v>
      </c>
      <c r="K32" s="111" t="s">
        <v>0</v>
      </c>
      <c r="L32" s="578"/>
      <c r="M32" s="108"/>
      <c r="N32" s="108"/>
      <c r="O32" s="108"/>
      <c r="P32" s="108"/>
      <c r="Q32" s="108"/>
      <c r="R32" s="108"/>
      <c r="S32" s="108"/>
      <c r="T32" s="108"/>
    </row>
    <row r="33" spans="2:20" ht="33.75" customHeight="1">
      <c r="B33" s="720"/>
      <c r="C33" s="873"/>
      <c r="D33" s="574"/>
      <c r="E33" s="574"/>
      <c r="F33" s="338" t="s">
        <v>521</v>
      </c>
      <c r="G33" s="128" t="s">
        <v>270</v>
      </c>
      <c r="H33" s="128"/>
      <c r="I33" s="338" t="s">
        <v>1177</v>
      </c>
      <c r="J33" s="128">
        <v>150</v>
      </c>
      <c r="K33" s="111" t="s">
        <v>0</v>
      </c>
      <c r="L33" s="574"/>
      <c r="M33" s="108"/>
      <c r="N33" s="108"/>
      <c r="O33" s="108"/>
      <c r="P33" s="108"/>
      <c r="Q33" s="108"/>
      <c r="R33" s="108"/>
      <c r="S33" s="108"/>
      <c r="T33" s="108"/>
    </row>
    <row r="34" spans="2:20" ht="24" customHeight="1">
      <c r="B34" s="719">
        <v>8</v>
      </c>
      <c r="C34" s="873" t="s">
        <v>507</v>
      </c>
      <c r="D34" s="573" t="s">
        <v>854</v>
      </c>
      <c r="E34" s="128" t="s">
        <v>509</v>
      </c>
      <c r="F34" s="338" t="s">
        <v>855</v>
      </c>
      <c r="G34" s="128" t="s">
        <v>11</v>
      </c>
      <c r="H34" s="128"/>
      <c r="I34" s="338" t="s">
        <v>856</v>
      </c>
      <c r="J34" s="128">
        <v>240</v>
      </c>
      <c r="K34" s="111" t="s">
        <v>0</v>
      </c>
      <c r="L34" s="573" t="s">
        <v>857</v>
      </c>
      <c r="M34" s="108"/>
      <c r="N34" s="108"/>
      <c r="O34" s="108"/>
      <c r="P34" s="108"/>
      <c r="Q34" s="108"/>
      <c r="R34" s="108"/>
      <c r="S34" s="108"/>
      <c r="T34" s="108"/>
    </row>
    <row r="35" spans="2:20" ht="25.5" customHeight="1">
      <c r="B35" s="730"/>
      <c r="C35" s="873"/>
      <c r="D35" s="578"/>
      <c r="E35" s="128" t="s">
        <v>255</v>
      </c>
      <c r="F35" s="338" t="s">
        <v>858</v>
      </c>
      <c r="G35" s="128" t="s">
        <v>1</v>
      </c>
      <c r="H35" s="128"/>
      <c r="I35" s="338" t="s">
        <v>517</v>
      </c>
      <c r="J35" s="128">
        <v>120</v>
      </c>
      <c r="K35" s="111" t="s">
        <v>0</v>
      </c>
      <c r="L35" s="578"/>
      <c r="M35" s="108"/>
      <c r="N35" s="108"/>
      <c r="O35" s="108"/>
      <c r="P35" s="108"/>
      <c r="Q35" s="108"/>
      <c r="R35" s="108"/>
      <c r="S35" s="108"/>
      <c r="T35" s="108"/>
    </row>
    <row r="36" spans="2:20" ht="31.5" customHeight="1">
      <c r="B36" s="730"/>
      <c r="C36" s="873"/>
      <c r="D36" s="578"/>
      <c r="E36" s="573" t="s">
        <v>68</v>
      </c>
      <c r="F36" s="338" t="s">
        <v>521</v>
      </c>
      <c r="G36" s="128" t="s">
        <v>270</v>
      </c>
      <c r="H36" s="128"/>
      <c r="I36" s="338" t="str">
        <f>$I$12</f>
        <v>5, 9, 11, 12</v>
      </c>
      <c r="J36" s="128">
        <v>120</v>
      </c>
      <c r="K36" s="111" t="s">
        <v>0</v>
      </c>
      <c r="L36" s="578"/>
      <c r="M36" s="108"/>
      <c r="N36" s="108"/>
      <c r="O36" s="108"/>
      <c r="P36" s="108"/>
      <c r="Q36" s="108"/>
      <c r="R36" s="108"/>
      <c r="S36" s="108"/>
      <c r="T36" s="108"/>
    </row>
    <row r="37" spans="2:20" ht="31.5" customHeight="1">
      <c r="B37" s="730"/>
      <c r="C37" s="873"/>
      <c r="D37" s="578"/>
      <c r="E37" s="578"/>
      <c r="F37" s="53" t="s">
        <v>521</v>
      </c>
      <c r="G37" s="128" t="str">
        <f>$G$34</f>
        <v>ЭС</v>
      </c>
      <c r="H37" s="128"/>
      <c r="I37" s="338" t="str">
        <f>$I$31</f>
        <v>5, 9, 11, 12</v>
      </c>
      <c r="J37" s="128">
        <v>300</v>
      </c>
      <c r="K37" s="111" t="s">
        <v>0</v>
      </c>
      <c r="L37" s="578"/>
      <c r="M37" s="108"/>
      <c r="N37" s="108"/>
      <c r="O37" s="108"/>
      <c r="P37" s="108"/>
      <c r="Q37" s="108"/>
      <c r="R37" s="108"/>
      <c r="S37" s="108"/>
      <c r="T37" s="108"/>
    </row>
    <row r="38" spans="2:20" ht="27" customHeight="1">
      <c r="B38" s="730"/>
      <c r="C38" s="873"/>
      <c r="D38" s="578"/>
      <c r="E38" s="578"/>
      <c r="F38" s="338" t="s">
        <v>522</v>
      </c>
      <c r="G38" s="127" t="s">
        <v>11</v>
      </c>
      <c r="H38" s="128"/>
      <c r="I38" s="112">
        <f>$I$20</f>
        <v>12</v>
      </c>
      <c r="J38" s="128">
        <v>300</v>
      </c>
      <c r="K38" s="111" t="s">
        <v>0</v>
      </c>
      <c r="L38" s="578"/>
      <c r="M38" s="108"/>
      <c r="N38" s="108"/>
      <c r="O38" s="108"/>
      <c r="P38" s="108"/>
      <c r="Q38" s="108"/>
      <c r="R38" s="108"/>
      <c r="S38" s="108"/>
      <c r="T38" s="108"/>
    </row>
    <row r="39" spans="2:20" ht="30" customHeight="1">
      <c r="B39" s="730"/>
      <c r="C39" s="873"/>
      <c r="D39" s="578"/>
      <c r="E39" s="578"/>
      <c r="F39" s="338" t="s">
        <v>519</v>
      </c>
      <c r="G39" s="127" t="s">
        <v>11</v>
      </c>
      <c r="H39" s="128"/>
      <c r="I39" s="338" t="str">
        <f>$I$11</f>
        <v>5, 9, 11, 12</v>
      </c>
      <c r="J39" s="128">
        <v>240</v>
      </c>
      <c r="K39" s="111" t="s">
        <v>0</v>
      </c>
      <c r="L39" s="578"/>
      <c r="M39" s="108"/>
      <c r="N39" s="108"/>
      <c r="O39" s="108"/>
      <c r="P39" s="108"/>
      <c r="Q39" s="108"/>
      <c r="R39" s="108"/>
      <c r="S39" s="108"/>
      <c r="T39" s="108"/>
    </row>
    <row r="40" spans="2:20" ht="27.75" customHeight="1">
      <c r="B40" s="730"/>
      <c r="C40" s="873"/>
      <c r="D40" s="578"/>
      <c r="E40" s="574"/>
      <c r="F40" s="339" t="s">
        <v>843</v>
      </c>
      <c r="G40" s="128" t="s">
        <v>1</v>
      </c>
      <c r="H40" s="127"/>
      <c r="I40" s="338" t="str">
        <f>$I$25</f>
        <v>5, 12</v>
      </c>
      <c r="J40" s="127">
        <v>540</v>
      </c>
      <c r="K40" s="111" t="s">
        <v>0</v>
      </c>
      <c r="L40" s="578"/>
      <c r="M40" s="108"/>
      <c r="N40" s="108"/>
      <c r="O40" s="108"/>
      <c r="P40" s="108"/>
      <c r="Q40" s="108"/>
      <c r="R40" s="108"/>
      <c r="S40" s="108"/>
      <c r="T40" s="108"/>
    </row>
    <row r="41" spans="2:20" ht="24.75" customHeight="1">
      <c r="B41" s="720"/>
      <c r="C41" s="873"/>
      <c r="D41" s="574"/>
      <c r="E41" s="127" t="s">
        <v>515</v>
      </c>
      <c r="F41" s="338" t="s">
        <v>1129</v>
      </c>
      <c r="G41" s="128" t="s">
        <v>11</v>
      </c>
      <c r="H41" s="127"/>
      <c r="I41" s="110" t="s">
        <v>1130</v>
      </c>
      <c r="J41" s="127">
        <v>660</v>
      </c>
      <c r="K41" s="111" t="s">
        <v>0</v>
      </c>
      <c r="L41" s="574"/>
      <c r="M41" s="108"/>
      <c r="N41" s="108"/>
      <c r="O41" s="108"/>
      <c r="P41" s="108"/>
      <c r="Q41" s="108"/>
      <c r="R41" s="108"/>
      <c r="S41" s="108"/>
      <c r="T41" s="108"/>
    </row>
    <row r="42" spans="2:20" ht="18.75" customHeight="1">
      <c r="B42" s="719">
        <v>9</v>
      </c>
      <c r="C42" s="873"/>
      <c r="D42" s="573" t="s">
        <v>1131</v>
      </c>
      <c r="E42" s="127" t="s">
        <v>255</v>
      </c>
      <c r="F42" s="339" t="s">
        <v>1132</v>
      </c>
      <c r="G42" s="127" t="s">
        <v>270</v>
      </c>
      <c r="H42" s="127"/>
      <c r="I42" s="110" t="s">
        <v>1130</v>
      </c>
      <c r="J42" s="127">
        <v>120</v>
      </c>
      <c r="K42" s="111" t="s">
        <v>0</v>
      </c>
      <c r="L42" s="573" t="s">
        <v>1133</v>
      </c>
      <c r="M42" s="108"/>
      <c r="N42" s="108"/>
      <c r="O42" s="108"/>
      <c r="P42" s="108"/>
      <c r="Q42" s="108"/>
      <c r="R42" s="108"/>
      <c r="S42" s="108"/>
      <c r="T42" s="108"/>
    </row>
    <row r="43" spans="2:20" ht="42" customHeight="1">
      <c r="B43" s="730"/>
      <c r="C43" s="873"/>
      <c r="D43" s="578"/>
      <c r="E43" s="127" t="s">
        <v>509</v>
      </c>
      <c r="F43" s="339" t="s">
        <v>1134</v>
      </c>
      <c r="G43" s="127" t="s">
        <v>270</v>
      </c>
      <c r="H43" s="127"/>
      <c r="I43" s="110" t="s">
        <v>1130</v>
      </c>
      <c r="J43" s="127">
        <v>120</v>
      </c>
      <c r="K43" s="111" t="s">
        <v>0</v>
      </c>
      <c r="L43" s="578"/>
      <c r="M43" s="108"/>
      <c r="N43" s="108"/>
      <c r="O43" s="108"/>
      <c r="P43" s="108"/>
      <c r="Q43" s="108"/>
      <c r="R43" s="108"/>
      <c r="S43" s="108"/>
      <c r="T43" s="108"/>
    </row>
    <row r="44" spans="2:20" ht="42" customHeight="1">
      <c r="B44" s="730"/>
      <c r="C44" s="873"/>
      <c r="D44" s="578"/>
      <c r="E44" s="127" t="s">
        <v>260</v>
      </c>
      <c r="F44" s="338" t="s">
        <v>1129</v>
      </c>
      <c r="G44" s="127" t="s">
        <v>1344</v>
      </c>
      <c r="H44" s="127"/>
      <c r="I44" s="110" t="s">
        <v>1130</v>
      </c>
      <c r="J44" s="127">
        <v>30</v>
      </c>
      <c r="K44" s="111" t="s">
        <v>0</v>
      </c>
      <c r="L44" s="578"/>
      <c r="M44" s="108"/>
      <c r="N44" s="108"/>
      <c r="O44" s="108"/>
      <c r="P44" s="108"/>
      <c r="Q44" s="108"/>
      <c r="R44" s="108"/>
      <c r="S44" s="108"/>
      <c r="T44" s="108"/>
    </row>
    <row r="45" spans="2:20" ht="42" customHeight="1">
      <c r="B45" s="730"/>
      <c r="C45" s="873"/>
      <c r="D45" s="578"/>
      <c r="E45" s="719" t="s">
        <v>68</v>
      </c>
      <c r="F45" s="339" t="s">
        <v>1345</v>
      </c>
      <c r="G45" s="127" t="s">
        <v>274</v>
      </c>
      <c r="H45" s="127"/>
      <c r="I45" s="110" t="s">
        <v>1130</v>
      </c>
      <c r="J45" s="127">
        <v>40</v>
      </c>
      <c r="K45" s="111" t="s">
        <v>0</v>
      </c>
      <c r="L45" s="578"/>
      <c r="M45" s="108"/>
      <c r="N45" s="108"/>
      <c r="O45" s="108"/>
      <c r="P45" s="108"/>
      <c r="Q45" s="108"/>
      <c r="R45" s="108"/>
      <c r="S45" s="108"/>
      <c r="T45" s="108"/>
    </row>
    <row r="46" spans="2:20" ht="42" customHeight="1">
      <c r="B46" s="720"/>
      <c r="C46" s="873"/>
      <c r="D46" s="574"/>
      <c r="E46" s="720"/>
      <c r="F46" s="339" t="s">
        <v>843</v>
      </c>
      <c r="G46" s="127" t="s">
        <v>274</v>
      </c>
      <c r="H46" s="127"/>
      <c r="I46" s="110" t="s">
        <v>669</v>
      </c>
      <c r="J46" s="127">
        <v>90</v>
      </c>
      <c r="K46" s="111" t="s">
        <v>0</v>
      </c>
      <c r="L46" s="574"/>
      <c r="M46" s="108"/>
      <c r="N46" s="108"/>
      <c r="O46" s="108"/>
      <c r="P46" s="108"/>
      <c r="Q46" s="108"/>
      <c r="R46" s="108"/>
      <c r="S46" s="108"/>
      <c r="T46" s="108"/>
    </row>
    <row r="47" spans="2:20" ht="21" customHeight="1">
      <c r="B47" s="719">
        <v>10</v>
      </c>
      <c r="C47" s="873"/>
      <c r="D47" s="573" t="s">
        <v>1135</v>
      </c>
      <c r="E47" s="127" t="str">
        <f>$E$42</f>
        <v>Ячмень</v>
      </c>
      <c r="F47" s="339" t="str">
        <f>$F$42</f>
        <v>Амур</v>
      </c>
      <c r="G47" s="128" t="s">
        <v>11</v>
      </c>
      <c r="H47" s="127"/>
      <c r="I47" s="110" t="s">
        <v>1130</v>
      </c>
      <c r="J47" s="127">
        <v>480</v>
      </c>
      <c r="K47" s="111" t="s">
        <v>0</v>
      </c>
      <c r="L47" s="573" t="s">
        <v>1136</v>
      </c>
      <c r="M47" s="108"/>
      <c r="N47" s="108"/>
      <c r="O47" s="108"/>
      <c r="P47" s="108"/>
      <c r="Q47" s="108"/>
      <c r="R47" s="108"/>
      <c r="S47" s="108"/>
      <c r="T47" s="108"/>
    </row>
    <row r="48" spans="2:20" ht="26.25" customHeight="1">
      <c r="B48" s="730"/>
      <c r="C48" s="873"/>
      <c r="D48" s="578"/>
      <c r="E48" s="719" t="str">
        <f>$E$43</f>
        <v xml:space="preserve">Пшеница </v>
      </c>
      <c r="F48" s="339" t="str">
        <f>$F$43</f>
        <v>ДальГау 3</v>
      </c>
      <c r="G48" s="128" t="s">
        <v>11</v>
      </c>
      <c r="H48" s="127"/>
      <c r="I48" s="110" t="s">
        <v>1130</v>
      </c>
      <c r="J48" s="127">
        <v>990</v>
      </c>
      <c r="K48" s="111" t="s">
        <v>0</v>
      </c>
      <c r="L48" s="578"/>
      <c r="M48" s="108"/>
      <c r="N48" s="108"/>
      <c r="O48" s="108"/>
      <c r="P48" s="108"/>
      <c r="Q48" s="108"/>
      <c r="R48" s="108"/>
      <c r="S48" s="108"/>
      <c r="T48" s="108"/>
    </row>
    <row r="49" spans="2:20" ht="26.25" customHeight="1">
      <c r="B49" s="730"/>
      <c r="C49" s="873"/>
      <c r="D49" s="578"/>
      <c r="E49" s="720"/>
      <c r="F49" s="339" t="str">
        <f>$F$43</f>
        <v>ДальГау 3</v>
      </c>
      <c r="G49" s="128" t="s">
        <v>270</v>
      </c>
      <c r="H49" s="127"/>
      <c r="I49" s="110" t="s">
        <v>1130</v>
      </c>
      <c r="J49" s="127">
        <v>24.738</v>
      </c>
      <c r="K49" s="111" t="s">
        <v>0</v>
      </c>
      <c r="L49" s="578"/>
      <c r="M49" s="108"/>
      <c r="N49" s="108"/>
      <c r="O49" s="108"/>
      <c r="P49" s="108"/>
      <c r="Q49" s="108"/>
      <c r="R49" s="108"/>
      <c r="S49" s="108"/>
      <c r="T49" s="108"/>
    </row>
    <row r="50" spans="2:20" ht="30" customHeight="1">
      <c r="B50" s="730"/>
      <c r="C50" s="873"/>
      <c r="D50" s="578"/>
      <c r="E50" s="127" t="s">
        <v>260</v>
      </c>
      <c r="F50" s="339" t="s">
        <v>1346</v>
      </c>
      <c r="G50" s="128" t="s">
        <v>1</v>
      </c>
      <c r="H50" s="127"/>
      <c r="I50" s="110" t="s">
        <v>1347</v>
      </c>
      <c r="J50" s="127">
        <v>300</v>
      </c>
      <c r="K50" s="111" t="s">
        <v>0</v>
      </c>
      <c r="L50" s="578"/>
      <c r="M50" s="108"/>
      <c r="N50" s="108"/>
      <c r="O50" s="108"/>
      <c r="P50" s="108"/>
      <c r="Q50" s="108"/>
      <c r="R50" s="108"/>
      <c r="S50" s="108"/>
      <c r="T50" s="108"/>
    </row>
    <row r="51" spans="2:20" ht="27" customHeight="1">
      <c r="B51" s="730"/>
      <c r="C51" s="873"/>
      <c r="D51" s="578"/>
      <c r="E51" s="719" t="s">
        <v>68</v>
      </c>
      <c r="F51" s="339" t="s">
        <v>1348</v>
      </c>
      <c r="G51" s="128" t="s">
        <v>11</v>
      </c>
      <c r="H51" s="127"/>
      <c r="I51" s="110" t="s">
        <v>1008</v>
      </c>
      <c r="J51" s="127">
        <v>60</v>
      </c>
      <c r="K51" s="111" t="s">
        <v>0</v>
      </c>
      <c r="L51" s="578"/>
      <c r="M51" s="108"/>
      <c r="N51" s="108"/>
      <c r="O51" s="108"/>
      <c r="P51" s="108"/>
      <c r="Q51" s="108"/>
      <c r="R51" s="108"/>
      <c r="S51" s="108"/>
      <c r="T51" s="108"/>
    </row>
    <row r="52" spans="2:20" ht="27" customHeight="1">
      <c r="B52" s="730"/>
      <c r="C52" s="873"/>
      <c r="D52" s="578"/>
      <c r="E52" s="730"/>
      <c r="F52" s="339" t="s">
        <v>1348</v>
      </c>
      <c r="G52" s="128" t="s">
        <v>321</v>
      </c>
      <c r="H52" s="127"/>
      <c r="I52" s="110" t="s">
        <v>1008</v>
      </c>
      <c r="J52" s="127">
        <v>500</v>
      </c>
      <c r="K52" s="111" t="s">
        <v>0</v>
      </c>
      <c r="L52" s="578"/>
      <c r="M52" s="108"/>
      <c r="N52" s="108"/>
      <c r="O52" s="108"/>
      <c r="P52" s="108"/>
      <c r="Q52" s="108"/>
      <c r="R52" s="108"/>
      <c r="S52" s="108"/>
      <c r="T52" s="108"/>
    </row>
    <row r="53" spans="2:20" ht="24" customHeight="1">
      <c r="B53" s="730"/>
      <c r="C53" s="873"/>
      <c r="D53" s="578"/>
      <c r="E53" s="730"/>
      <c r="F53" s="339" t="s">
        <v>1345</v>
      </c>
      <c r="G53" s="128" t="s">
        <v>11</v>
      </c>
      <c r="H53" s="127"/>
      <c r="I53" s="110" t="s">
        <v>1130</v>
      </c>
      <c r="J53" s="127">
        <v>360</v>
      </c>
      <c r="K53" s="111" t="s">
        <v>0</v>
      </c>
      <c r="L53" s="578"/>
      <c r="M53" s="108"/>
      <c r="N53" s="108"/>
      <c r="O53" s="108"/>
      <c r="P53" s="108"/>
      <c r="Q53" s="108"/>
      <c r="R53" s="108"/>
      <c r="S53" s="108"/>
      <c r="T53" s="108"/>
    </row>
    <row r="54" spans="2:20" ht="27.75" customHeight="1">
      <c r="B54" s="720"/>
      <c r="C54" s="873"/>
      <c r="D54" s="574"/>
      <c r="E54" s="720"/>
      <c r="F54" s="339" t="s">
        <v>1349</v>
      </c>
      <c r="G54" s="128" t="s">
        <v>270</v>
      </c>
      <c r="H54" s="127"/>
      <c r="I54" s="110" t="s">
        <v>1130</v>
      </c>
      <c r="J54" s="127">
        <v>60</v>
      </c>
      <c r="K54" s="111" t="s">
        <v>0</v>
      </c>
      <c r="L54" s="574"/>
      <c r="M54" s="108"/>
      <c r="N54" s="108"/>
      <c r="O54" s="108"/>
      <c r="P54" s="108"/>
      <c r="Q54" s="108"/>
      <c r="R54" s="108"/>
      <c r="S54" s="108"/>
      <c r="T54" s="108"/>
    </row>
    <row r="55" spans="2:20" ht="26.25" customHeight="1">
      <c r="B55" s="719">
        <v>11</v>
      </c>
      <c r="C55" s="873" t="s">
        <v>507</v>
      </c>
      <c r="D55" s="573" t="s">
        <v>1350</v>
      </c>
      <c r="E55" s="719" t="s">
        <v>68</v>
      </c>
      <c r="F55" s="339" t="s">
        <v>1351</v>
      </c>
      <c r="G55" s="128" t="s">
        <v>1343</v>
      </c>
      <c r="H55" s="127"/>
      <c r="I55" s="110" t="s">
        <v>1130</v>
      </c>
      <c r="J55" s="127">
        <v>400</v>
      </c>
      <c r="K55" s="111" t="s">
        <v>0</v>
      </c>
      <c r="L55" s="573" t="s">
        <v>1352</v>
      </c>
      <c r="M55" s="108"/>
      <c r="N55" s="108"/>
      <c r="O55" s="108"/>
      <c r="P55" s="108"/>
      <c r="Q55" s="108"/>
      <c r="R55" s="108"/>
      <c r="S55" s="108"/>
      <c r="T55" s="108"/>
    </row>
    <row r="56" spans="2:20" ht="30" customHeight="1">
      <c r="B56" s="730"/>
      <c r="C56" s="873"/>
      <c r="D56" s="578"/>
      <c r="E56" s="730"/>
      <c r="F56" s="339" t="s">
        <v>1353</v>
      </c>
      <c r="G56" s="128" t="s">
        <v>1343</v>
      </c>
      <c r="H56" s="127"/>
      <c r="I56" s="110" t="s">
        <v>1130</v>
      </c>
      <c r="J56" s="127">
        <v>60</v>
      </c>
      <c r="K56" s="111" t="s">
        <v>0</v>
      </c>
      <c r="L56" s="578"/>
      <c r="M56" s="108"/>
      <c r="N56" s="108"/>
      <c r="O56" s="108"/>
      <c r="P56" s="108"/>
      <c r="Q56" s="108"/>
      <c r="R56" s="108"/>
      <c r="S56" s="108"/>
      <c r="T56" s="108"/>
    </row>
    <row r="57" spans="2:20" ht="27" customHeight="1">
      <c r="B57" s="730"/>
      <c r="C57" s="873"/>
      <c r="D57" s="574"/>
      <c r="E57" s="720"/>
      <c r="F57" s="339" t="s">
        <v>1354</v>
      </c>
      <c r="G57" s="128" t="s">
        <v>1344</v>
      </c>
      <c r="H57" s="127"/>
      <c r="I57" s="110" t="s">
        <v>1355</v>
      </c>
      <c r="J57" s="127">
        <v>144</v>
      </c>
      <c r="K57" s="111" t="s">
        <v>0</v>
      </c>
      <c r="L57" s="574"/>
      <c r="M57" s="108"/>
      <c r="N57" s="108"/>
      <c r="O57" s="108"/>
      <c r="P57" s="108"/>
      <c r="Q57" s="108"/>
      <c r="R57" s="108"/>
      <c r="S57" s="108"/>
      <c r="T57" s="108"/>
    </row>
    <row r="58" spans="2:20" ht="30.75" customHeight="1">
      <c r="B58" s="719">
        <v>12</v>
      </c>
      <c r="C58" s="873"/>
      <c r="D58" s="573" t="s">
        <v>1356</v>
      </c>
      <c r="E58" s="719" t="s">
        <v>68</v>
      </c>
      <c r="F58" s="339" t="s">
        <v>1357</v>
      </c>
      <c r="G58" s="128" t="s">
        <v>1</v>
      </c>
      <c r="H58" s="127"/>
      <c r="I58" s="110" t="s">
        <v>257</v>
      </c>
      <c r="J58" s="127">
        <v>3</v>
      </c>
      <c r="K58" s="111" t="s">
        <v>0</v>
      </c>
      <c r="L58" s="573" t="s">
        <v>1358</v>
      </c>
      <c r="M58" s="108"/>
      <c r="N58" s="108"/>
      <c r="O58" s="108"/>
      <c r="P58" s="108"/>
      <c r="Q58" s="108"/>
      <c r="R58" s="108"/>
      <c r="S58" s="108"/>
      <c r="T58" s="108"/>
    </row>
    <row r="59" spans="2:20" ht="27.75" customHeight="1">
      <c r="B59" s="730"/>
      <c r="C59" s="873"/>
      <c r="D59" s="578"/>
      <c r="E59" s="730"/>
      <c r="F59" s="339" t="s">
        <v>1359</v>
      </c>
      <c r="G59" s="127" t="s">
        <v>1</v>
      </c>
      <c r="H59" s="127"/>
      <c r="I59" s="110" t="s">
        <v>1008</v>
      </c>
      <c r="J59" s="127">
        <v>1</v>
      </c>
      <c r="K59" s="111" t="s">
        <v>0</v>
      </c>
      <c r="L59" s="578"/>
      <c r="M59" s="108"/>
      <c r="N59" s="108"/>
      <c r="O59" s="108"/>
      <c r="P59" s="108"/>
      <c r="Q59" s="108"/>
      <c r="R59" s="108"/>
      <c r="S59" s="108"/>
      <c r="T59" s="108"/>
    </row>
    <row r="60" spans="2:20" ht="27.75" customHeight="1">
      <c r="B60" s="730"/>
      <c r="C60" s="873"/>
      <c r="D60" s="578"/>
      <c r="E60" s="730"/>
      <c r="F60" s="339" t="s">
        <v>1360</v>
      </c>
      <c r="G60" s="127" t="s">
        <v>1</v>
      </c>
      <c r="H60" s="127"/>
      <c r="I60" s="110" t="s">
        <v>187</v>
      </c>
      <c r="J60" s="127">
        <v>1</v>
      </c>
      <c r="K60" s="111" t="s">
        <v>0</v>
      </c>
      <c r="L60" s="578"/>
      <c r="M60" s="108"/>
      <c r="N60" s="108"/>
      <c r="O60" s="108"/>
      <c r="P60" s="108"/>
      <c r="Q60" s="108"/>
      <c r="R60" s="108"/>
      <c r="S60" s="108"/>
      <c r="T60" s="108"/>
    </row>
    <row r="61" spans="2:20" ht="27.75" customHeight="1">
      <c r="B61" s="730"/>
      <c r="C61" s="873"/>
      <c r="D61" s="578"/>
      <c r="E61" s="730"/>
      <c r="F61" s="339" t="s">
        <v>1360</v>
      </c>
      <c r="G61" s="127" t="s">
        <v>321</v>
      </c>
      <c r="H61" s="127"/>
      <c r="I61" s="110" t="s">
        <v>187</v>
      </c>
      <c r="J61" s="127">
        <v>21</v>
      </c>
      <c r="K61" s="111" t="s">
        <v>0</v>
      </c>
      <c r="L61" s="578"/>
      <c r="M61" s="108"/>
      <c r="N61" s="108"/>
      <c r="O61" s="108"/>
      <c r="P61" s="108"/>
      <c r="Q61" s="108"/>
      <c r="R61" s="108"/>
      <c r="S61" s="108"/>
      <c r="T61" s="108"/>
    </row>
    <row r="62" spans="2:20" ht="27.75" customHeight="1">
      <c r="B62" s="730"/>
      <c r="C62" s="873"/>
      <c r="D62" s="578"/>
      <c r="E62" s="720"/>
      <c r="F62" s="339" t="s">
        <v>1361</v>
      </c>
      <c r="G62" s="127" t="s">
        <v>1</v>
      </c>
      <c r="H62" s="127"/>
      <c r="I62" s="110" t="s">
        <v>669</v>
      </c>
      <c r="J62" s="127">
        <v>23</v>
      </c>
      <c r="K62" s="111" t="s">
        <v>0</v>
      </c>
      <c r="L62" s="578"/>
      <c r="M62" s="108"/>
      <c r="N62" s="108"/>
      <c r="O62" s="108"/>
      <c r="P62" s="108"/>
      <c r="Q62" s="108"/>
      <c r="R62" s="108"/>
      <c r="S62" s="108"/>
      <c r="T62" s="108"/>
    </row>
    <row r="63" spans="2:20" ht="27.75" customHeight="1">
      <c r="B63" s="730"/>
      <c r="C63" s="873"/>
      <c r="D63" s="578"/>
      <c r="E63" s="719" t="s">
        <v>72</v>
      </c>
      <c r="F63" s="339" t="s">
        <v>1362</v>
      </c>
      <c r="G63" s="127" t="s">
        <v>154</v>
      </c>
      <c r="H63" s="127"/>
      <c r="I63" s="110" t="s">
        <v>1008</v>
      </c>
      <c r="J63" s="127">
        <v>0.38</v>
      </c>
      <c r="K63" s="111" t="s">
        <v>0</v>
      </c>
      <c r="L63" s="578"/>
      <c r="M63" s="108"/>
      <c r="N63" s="108"/>
      <c r="O63" s="108"/>
      <c r="P63" s="108"/>
      <c r="Q63" s="108"/>
      <c r="R63" s="108"/>
      <c r="S63" s="108"/>
      <c r="T63" s="108"/>
    </row>
    <row r="64" spans="2:20" ht="27.75" customHeight="1">
      <c r="B64" s="730"/>
      <c r="C64" s="873"/>
      <c r="D64" s="578"/>
      <c r="E64" s="730"/>
      <c r="F64" s="339" t="s">
        <v>1363</v>
      </c>
      <c r="G64" s="127" t="s">
        <v>154</v>
      </c>
      <c r="H64" s="127"/>
      <c r="I64" s="110" t="s">
        <v>1364</v>
      </c>
      <c r="J64" s="127">
        <v>0.16800000000000001</v>
      </c>
      <c r="K64" s="111" t="s">
        <v>0</v>
      </c>
      <c r="L64" s="578"/>
      <c r="M64" s="108"/>
      <c r="N64" s="108"/>
      <c r="O64" s="108"/>
      <c r="P64" s="108"/>
      <c r="Q64" s="108"/>
      <c r="R64" s="108"/>
      <c r="S64" s="108"/>
      <c r="T64" s="108"/>
    </row>
    <row r="65" spans="2:20" ht="27.75" customHeight="1">
      <c r="B65" s="730"/>
      <c r="C65" s="873"/>
      <c r="D65" s="578"/>
      <c r="E65" s="730"/>
      <c r="F65" s="364" t="s">
        <v>1365</v>
      </c>
      <c r="G65" s="127" t="s">
        <v>154</v>
      </c>
      <c r="H65" s="127"/>
      <c r="I65" s="110" t="s">
        <v>1008</v>
      </c>
      <c r="J65" s="127">
        <v>0.1176</v>
      </c>
      <c r="K65" s="111" t="s">
        <v>0</v>
      </c>
      <c r="L65" s="578"/>
      <c r="M65" s="108"/>
      <c r="N65" s="108"/>
      <c r="O65" s="108"/>
      <c r="P65" s="108"/>
      <c r="Q65" s="108"/>
      <c r="R65" s="108"/>
      <c r="S65" s="108"/>
      <c r="T65" s="108"/>
    </row>
    <row r="66" spans="2:20" ht="27.75" customHeight="1">
      <c r="B66" s="730"/>
      <c r="C66" s="873"/>
      <c r="D66" s="578"/>
      <c r="E66" s="730"/>
      <c r="F66" s="339" t="s">
        <v>1366</v>
      </c>
      <c r="G66" s="127" t="s">
        <v>154</v>
      </c>
      <c r="H66" s="127"/>
      <c r="I66" s="110" t="s">
        <v>1367</v>
      </c>
      <c r="J66" s="127">
        <v>3.0036</v>
      </c>
      <c r="K66" s="111" t="s">
        <v>0</v>
      </c>
      <c r="L66" s="578"/>
      <c r="M66" s="108"/>
      <c r="N66" s="108"/>
      <c r="O66" s="108"/>
      <c r="P66" s="108"/>
      <c r="Q66" s="108"/>
      <c r="R66" s="108"/>
      <c r="S66" s="108"/>
      <c r="T66" s="108"/>
    </row>
    <row r="67" spans="2:20" ht="27.75" customHeight="1">
      <c r="B67" s="730"/>
      <c r="C67" s="873"/>
      <c r="D67" s="578"/>
      <c r="E67" s="730"/>
      <c r="F67" s="339" t="s">
        <v>1365</v>
      </c>
      <c r="G67" s="127" t="s">
        <v>154</v>
      </c>
      <c r="H67" s="127"/>
      <c r="I67" s="110" t="s">
        <v>1008</v>
      </c>
      <c r="J67" s="127">
        <v>2.7749999999999999</v>
      </c>
      <c r="K67" s="111" t="s">
        <v>0</v>
      </c>
      <c r="L67" s="578"/>
      <c r="M67" s="108"/>
      <c r="N67" s="108"/>
      <c r="O67" s="108"/>
      <c r="P67" s="108"/>
      <c r="Q67" s="108"/>
      <c r="R67" s="108"/>
      <c r="S67" s="108"/>
      <c r="T67" s="108"/>
    </row>
    <row r="68" spans="2:20" ht="27.75" customHeight="1">
      <c r="B68" s="730"/>
      <c r="C68" s="873"/>
      <c r="D68" s="578"/>
      <c r="E68" s="720"/>
      <c r="F68" s="339" t="s">
        <v>1368</v>
      </c>
      <c r="G68" s="127" t="s">
        <v>154</v>
      </c>
      <c r="H68" s="127"/>
      <c r="I68" s="110" t="s">
        <v>1008</v>
      </c>
      <c r="J68" s="127">
        <v>1.38</v>
      </c>
      <c r="K68" s="111" t="s">
        <v>0</v>
      </c>
      <c r="L68" s="578"/>
      <c r="M68" s="108"/>
      <c r="N68" s="108"/>
      <c r="O68" s="108"/>
      <c r="P68" s="108"/>
      <c r="Q68" s="108"/>
      <c r="R68" s="108"/>
      <c r="S68" s="108"/>
      <c r="T68" s="108"/>
    </row>
    <row r="69" spans="2:20" ht="26.25" customHeight="1">
      <c r="B69" s="719">
        <v>13</v>
      </c>
      <c r="C69" s="873" t="s">
        <v>507</v>
      </c>
      <c r="D69" s="573" t="s">
        <v>1369</v>
      </c>
      <c r="E69" s="573" t="s">
        <v>68</v>
      </c>
      <c r="F69" s="339" t="s">
        <v>1357</v>
      </c>
      <c r="G69" s="127" t="s">
        <v>11</v>
      </c>
      <c r="H69" s="127"/>
      <c r="I69" s="110" t="s">
        <v>257</v>
      </c>
      <c r="J69" s="127">
        <v>180</v>
      </c>
      <c r="K69" s="111" t="s">
        <v>0</v>
      </c>
      <c r="L69" s="573" t="s">
        <v>1370</v>
      </c>
      <c r="M69" s="108"/>
      <c r="N69" s="108"/>
      <c r="O69" s="108"/>
      <c r="P69" s="108"/>
      <c r="Q69" s="108"/>
      <c r="R69" s="108"/>
      <c r="S69" s="108"/>
      <c r="T69" s="108"/>
    </row>
    <row r="70" spans="2:20" ht="26.25" customHeight="1">
      <c r="B70" s="730"/>
      <c r="C70" s="873"/>
      <c r="D70" s="578"/>
      <c r="E70" s="578"/>
      <c r="F70" s="339" t="s">
        <v>1371</v>
      </c>
      <c r="G70" s="127" t="s">
        <v>1</v>
      </c>
      <c r="H70" s="127"/>
      <c r="I70" s="110" t="s">
        <v>1008</v>
      </c>
      <c r="J70" s="127">
        <v>231</v>
      </c>
      <c r="K70" s="111" t="s">
        <v>0</v>
      </c>
      <c r="L70" s="578"/>
      <c r="M70" s="108"/>
      <c r="N70" s="108"/>
      <c r="O70" s="108"/>
      <c r="P70" s="108"/>
      <c r="Q70" s="108"/>
      <c r="R70" s="108"/>
      <c r="S70" s="108"/>
      <c r="T70" s="108"/>
    </row>
    <row r="71" spans="2:20" ht="26.25" customHeight="1">
      <c r="B71" s="730"/>
      <c r="C71" s="873"/>
      <c r="D71" s="578"/>
      <c r="E71" s="578"/>
      <c r="F71" s="339" t="s">
        <v>1372</v>
      </c>
      <c r="G71" s="127" t="s">
        <v>1</v>
      </c>
      <c r="H71" s="127"/>
      <c r="I71" s="110" t="s">
        <v>1008</v>
      </c>
      <c r="J71" s="127">
        <v>164</v>
      </c>
      <c r="K71" s="111" t="s">
        <v>0</v>
      </c>
      <c r="L71" s="578"/>
      <c r="M71" s="108"/>
      <c r="N71" s="108"/>
      <c r="O71" s="108"/>
      <c r="P71" s="108"/>
      <c r="Q71" s="108"/>
      <c r="R71" s="108"/>
      <c r="S71" s="108"/>
      <c r="T71" s="108"/>
    </row>
    <row r="72" spans="2:20" ht="26.25" customHeight="1">
      <c r="B72" s="730"/>
      <c r="C72" s="873"/>
      <c r="D72" s="578"/>
      <c r="E72" s="578"/>
      <c r="F72" s="339" t="s">
        <v>1373</v>
      </c>
      <c r="G72" s="127" t="s">
        <v>11</v>
      </c>
      <c r="H72" s="127"/>
      <c r="I72" s="110" t="s">
        <v>1374</v>
      </c>
      <c r="J72" s="127">
        <v>2</v>
      </c>
      <c r="K72" s="111" t="s">
        <v>0</v>
      </c>
      <c r="L72" s="578"/>
      <c r="M72" s="108"/>
      <c r="N72" s="108"/>
      <c r="O72" s="108"/>
      <c r="P72" s="108"/>
      <c r="Q72" s="108"/>
      <c r="R72" s="108"/>
      <c r="S72" s="108"/>
      <c r="T72" s="108"/>
    </row>
    <row r="73" spans="2:20" ht="26.25" customHeight="1">
      <c r="B73" s="730"/>
      <c r="C73" s="873"/>
      <c r="D73" s="578"/>
      <c r="E73" s="578"/>
      <c r="F73" s="339" t="s">
        <v>1375</v>
      </c>
      <c r="G73" s="127" t="s">
        <v>11</v>
      </c>
      <c r="H73" s="127"/>
      <c r="I73" s="110" t="s">
        <v>1008</v>
      </c>
      <c r="J73" s="127">
        <v>2</v>
      </c>
      <c r="K73" s="111" t="s">
        <v>0</v>
      </c>
      <c r="L73" s="578"/>
      <c r="M73" s="108"/>
      <c r="N73" s="108"/>
      <c r="O73" s="108"/>
      <c r="P73" s="108"/>
      <c r="Q73" s="108"/>
      <c r="R73" s="108"/>
      <c r="S73" s="108"/>
      <c r="T73" s="108"/>
    </row>
    <row r="74" spans="2:20" ht="26.25" customHeight="1">
      <c r="B74" s="730"/>
      <c r="C74" s="873"/>
      <c r="D74" s="578"/>
      <c r="E74" s="578"/>
      <c r="F74" s="339" t="s">
        <v>1171</v>
      </c>
      <c r="G74" s="127" t="s">
        <v>270</v>
      </c>
      <c r="H74" s="127"/>
      <c r="I74" s="110" t="s">
        <v>1376</v>
      </c>
      <c r="J74" s="127">
        <v>60</v>
      </c>
      <c r="K74" s="111" t="s">
        <v>0</v>
      </c>
      <c r="L74" s="578"/>
      <c r="M74" s="108"/>
      <c r="N74" s="108"/>
      <c r="O74" s="108"/>
      <c r="P74" s="108"/>
      <c r="Q74" s="108"/>
      <c r="R74" s="108"/>
      <c r="S74" s="108"/>
      <c r="T74" s="108"/>
    </row>
    <row r="75" spans="2:20" ht="26.25" customHeight="1">
      <c r="B75" s="730"/>
      <c r="C75" s="873"/>
      <c r="D75" s="578"/>
      <c r="E75" s="721" t="s">
        <v>509</v>
      </c>
      <c r="F75" s="339" t="s">
        <v>510</v>
      </c>
      <c r="G75" s="339" t="s">
        <v>11</v>
      </c>
      <c r="H75" s="127"/>
      <c r="I75" s="110" t="s">
        <v>456</v>
      </c>
      <c r="J75" s="127">
        <v>240</v>
      </c>
      <c r="K75" s="111" t="s">
        <v>0</v>
      </c>
      <c r="L75" s="578"/>
      <c r="M75" s="108"/>
      <c r="N75" s="108"/>
      <c r="O75" s="108"/>
      <c r="P75" s="108"/>
      <c r="Q75" s="108"/>
      <c r="R75" s="108"/>
      <c r="S75" s="108"/>
      <c r="T75" s="108"/>
    </row>
    <row r="76" spans="2:20" ht="26.25" customHeight="1">
      <c r="B76" s="730"/>
      <c r="C76" s="873"/>
      <c r="D76" s="578"/>
      <c r="E76" s="606"/>
      <c r="F76" s="339" t="s">
        <v>513</v>
      </c>
      <c r="G76" s="339" t="s">
        <v>1343</v>
      </c>
      <c r="H76" s="127"/>
      <c r="I76" s="110"/>
      <c r="J76" s="127">
        <v>20</v>
      </c>
      <c r="K76" s="111" t="s">
        <v>0</v>
      </c>
      <c r="L76" s="578"/>
      <c r="M76" s="108"/>
      <c r="N76" s="108"/>
      <c r="O76" s="108"/>
      <c r="P76" s="108"/>
      <c r="Q76" s="108"/>
      <c r="R76" s="108"/>
      <c r="S76" s="108"/>
      <c r="T76" s="108"/>
    </row>
    <row r="77" spans="2:20" ht="26.25" customHeight="1">
      <c r="B77" s="730"/>
      <c r="C77" s="873"/>
      <c r="D77" s="578"/>
      <c r="E77" s="606"/>
      <c r="F77" s="339" t="s">
        <v>510</v>
      </c>
      <c r="G77" s="339" t="s">
        <v>1343</v>
      </c>
      <c r="H77" s="127"/>
      <c r="I77" s="110" t="s">
        <v>456</v>
      </c>
      <c r="J77" s="127">
        <v>10</v>
      </c>
      <c r="K77" s="111" t="s">
        <v>0</v>
      </c>
      <c r="L77" s="578"/>
      <c r="M77" s="108"/>
      <c r="N77" s="108"/>
      <c r="O77" s="108"/>
      <c r="P77" s="108"/>
      <c r="Q77" s="108"/>
      <c r="R77" s="108"/>
      <c r="S77" s="108"/>
      <c r="T77" s="108"/>
    </row>
    <row r="78" spans="2:20" ht="26.25" customHeight="1">
      <c r="B78" s="730"/>
      <c r="C78" s="873"/>
      <c r="D78" s="578"/>
      <c r="E78" s="606"/>
      <c r="F78" s="339" t="s">
        <v>1377</v>
      </c>
      <c r="G78" s="339" t="s">
        <v>11</v>
      </c>
      <c r="H78" s="127"/>
      <c r="I78" s="110" t="s">
        <v>666</v>
      </c>
      <c r="J78" s="127">
        <v>3</v>
      </c>
      <c r="K78" s="111" t="s">
        <v>0</v>
      </c>
      <c r="L78" s="578"/>
      <c r="M78" s="108"/>
      <c r="N78" s="108"/>
      <c r="O78" s="108"/>
      <c r="P78" s="108"/>
      <c r="Q78" s="108"/>
      <c r="R78" s="108"/>
      <c r="S78" s="108"/>
      <c r="T78" s="108"/>
    </row>
    <row r="79" spans="2:20" ht="26.25" customHeight="1">
      <c r="B79" s="730"/>
      <c r="C79" s="873"/>
      <c r="D79" s="578"/>
      <c r="E79" s="722"/>
      <c r="F79" s="339" t="s">
        <v>745</v>
      </c>
      <c r="G79" s="339" t="s">
        <v>270</v>
      </c>
      <c r="H79" s="127"/>
      <c r="I79" s="110" t="s">
        <v>456</v>
      </c>
      <c r="J79" s="127">
        <v>240</v>
      </c>
      <c r="K79" s="111" t="s">
        <v>0</v>
      </c>
      <c r="L79" s="578"/>
      <c r="M79" s="108"/>
      <c r="N79" s="108"/>
      <c r="O79" s="108"/>
      <c r="P79" s="108"/>
      <c r="Q79" s="108"/>
      <c r="R79" s="108"/>
      <c r="S79" s="108"/>
      <c r="T79" s="108"/>
    </row>
    <row r="80" spans="2:20" ht="26.25" customHeight="1">
      <c r="B80" s="730"/>
      <c r="C80" s="873"/>
      <c r="D80" s="578"/>
      <c r="E80" s="336" t="s">
        <v>255</v>
      </c>
      <c r="F80" s="339" t="s">
        <v>858</v>
      </c>
      <c r="G80" s="339" t="s">
        <v>11</v>
      </c>
      <c r="H80" s="127"/>
      <c r="I80" s="110" t="s">
        <v>658</v>
      </c>
      <c r="J80" s="127">
        <v>360</v>
      </c>
      <c r="K80" s="111" t="s">
        <v>0</v>
      </c>
      <c r="L80" s="578"/>
      <c r="M80" s="108"/>
      <c r="N80" s="108"/>
      <c r="O80" s="108"/>
      <c r="P80" s="108"/>
      <c r="Q80" s="108"/>
      <c r="R80" s="108"/>
      <c r="S80" s="108"/>
      <c r="T80" s="108"/>
    </row>
    <row r="81" spans="2:20" ht="26.25" customHeight="1">
      <c r="B81" s="334"/>
      <c r="C81" s="873"/>
      <c r="D81" s="574"/>
      <c r="E81" s="336" t="s">
        <v>260</v>
      </c>
      <c r="F81" s="339" t="s">
        <v>516</v>
      </c>
      <c r="G81" s="127" t="s">
        <v>270</v>
      </c>
      <c r="H81" s="127"/>
      <c r="I81" s="110" t="s">
        <v>658</v>
      </c>
      <c r="J81" s="127">
        <v>120</v>
      </c>
      <c r="K81" s="111" t="s">
        <v>0</v>
      </c>
      <c r="L81" s="574"/>
      <c r="M81" s="108"/>
      <c r="N81" s="108"/>
      <c r="O81" s="108"/>
      <c r="P81" s="108"/>
      <c r="Q81" s="108"/>
      <c r="R81" s="108"/>
      <c r="S81" s="108"/>
      <c r="T81" s="108"/>
    </row>
    <row r="82" spans="2:20" ht="26.25" customHeight="1">
      <c r="B82" s="719">
        <v>14</v>
      </c>
      <c r="C82" s="873"/>
      <c r="D82" s="573" t="s">
        <v>1378</v>
      </c>
      <c r="E82" s="573" t="s">
        <v>68</v>
      </c>
      <c r="F82" s="339" t="s">
        <v>1379</v>
      </c>
      <c r="G82" s="127" t="s">
        <v>321</v>
      </c>
      <c r="H82" s="127"/>
      <c r="I82" s="110" t="s">
        <v>187</v>
      </c>
      <c r="J82" s="127">
        <v>75</v>
      </c>
      <c r="K82" s="111" t="s">
        <v>0</v>
      </c>
      <c r="L82" s="573" t="s">
        <v>1380</v>
      </c>
      <c r="M82" s="108"/>
      <c r="N82" s="108"/>
      <c r="O82" s="108"/>
      <c r="P82" s="108"/>
      <c r="Q82" s="108"/>
      <c r="R82" s="108"/>
      <c r="S82" s="108"/>
      <c r="T82" s="108"/>
    </row>
    <row r="83" spans="2:20" ht="35.25" customHeight="1">
      <c r="B83" s="720"/>
      <c r="C83" s="873"/>
      <c r="D83" s="574"/>
      <c r="E83" s="574"/>
      <c r="F83" s="339" t="s">
        <v>1381</v>
      </c>
      <c r="G83" s="127" t="s">
        <v>321</v>
      </c>
      <c r="H83" s="127"/>
      <c r="I83" s="110" t="s">
        <v>1008</v>
      </c>
      <c r="J83" s="127">
        <v>1500</v>
      </c>
      <c r="K83" s="111" t="s">
        <v>0</v>
      </c>
      <c r="L83" s="574"/>
      <c r="M83" s="108"/>
      <c r="N83" s="108"/>
      <c r="O83" s="108"/>
      <c r="P83" s="108"/>
      <c r="Q83" s="108"/>
      <c r="R83" s="108"/>
      <c r="S83" s="108"/>
      <c r="T83" s="108"/>
    </row>
    <row r="84" spans="2:20" ht="26.25" customHeight="1">
      <c r="B84" s="719">
        <v>15</v>
      </c>
      <c r="C84" s="873"/>
      <c r="D84" s="573" t="s">
        <v>1382</v>
      </c>
      <c r="E84" s="573" t="s">
        <v>558</v>
      </c>
      <c r="F84" s="339" t="s">
        <v>521</v>
      </c>
      <c r="G84" s="127" t="s">
        <v>321</v>
      </c>
      <c r="H84" s="127"/>
      <c r="I84" s="110" t="s">
        <v>1177</v>
      </c>
      <c r="J84" s="127">
        <v>120</v>
      </c>
      <c r="K84" s="111" t="s">
        <v>0</v>
      </c>
      <c r="L84" s="573" t="s">
        <v>1383</v>
      </c>
      <c r="M84" s="108"/>
      <c r="N84" s="108"/>
      <c r="O84" s="108"/>
      <c r="P84" s="108"/>
      <c r="Q84" s="108"/>
      <c r="R84" s="108"/>
      <c r="S84" s="108"/>
      <c r="T84" s="108"/>
    </row>
    <row r="85" spans="2:20" ht="26.25" customHeight="1">
      <c r="B85" s="730"/>
      <c r="C85" s="873"/>
      <c r="D85" s="578"/>
      <c r="E85" s="574"/>
      <c r="F85" s="339" t="s">
        <v>530</v>
      </c>
      <c r="G85" s="127" t="s">
        <v>11</v>
      </c>
      <c r="H85" s="127"/>
      <c r="I85" s="110" t="s">
        <v>1130</v>
      </c>
      <c r="J85" s="127">
        <v>150</v>
      </c>
      <c r="K85" s="111" t="s">
        <v>0</v>
      </c>
      <c r="L85" s="578"/>
      <c r="M85" s="108"/>
      <c r="N85" s="108"/>
      <c r="O85" s="108"/>
      <c r="P85" s="108"/>
      <c r="Q85" s="108"/>
      <c r="R85" s="108"/>
      <c r="S85" s="108"/>
      <c r="T85" s="108"/>
    </row>
    <row r="86" spans="2:20" ht="26.25" customHeight="1">
      <c r="B86" s="166"/>
      <c r="C86" s="873"/>
      <c r="D86" s="574"/>
      <c r="E86" s="335" t="s">
        <v>255</v>
      </c>
      <c r="F86" s="339" t="s">
        <v>1132</v>
      </c>
      <c r="G86" s="127" t="s">
        <v>1</v>
      </c>
      <c r="H86" s="127"/>
      <c r="I86" s="110" t="s">
        <v>1130</v>
      </c>
      <c r="J86" s="127">
        <v>200</v>
      </c>
      <c r="K86" s="111" t="s">
        <v>0</v>
      </c>
      <c r="L86" s="574"/>
      <c r="M86" s="108"/>
      <c r="N86" s="108"/>
      <c r="O86" s="108"/>
      <c r="P86" s="108"/>
      <c r="Q86" s="108"/>
      <c r="R86" s="108"/>
      <c r="S86" s="108"/>
      <c r="T86" s="108"/>
    </row>
    <row r="87" spans="2:20" ht="63" customHeight="1">
      <c r="B87" s="127">
        <v>16</v>
      </c>
      <c r="C87" s="873"/>
      <c r="D87" s="128" t="s">
        <v>1384</v>
      </c>
      <c r="E87" s="128" t="s">
        <v>68</v>
      </c>
      <c r="F87" s="339" t="s">
        <v>521</v>
      </c>
      <c r="G87" s="127" t="s">
        <v>11</v>
      </c>
      <c r="H87" s="127"/>
      <c r="I87" s="110" t="s">
        <v>1177</v>
      </c>
      <c r="J87" s="127">
        <v>60</v>
      </c>
      <c r="K87" s="111" t="s">
        <v>0</v>
      </c>
      <c r="L87" s="128" t="s">
        <v>1385</v>
      </c>
      <c r="M87" s="108"/>
      <c r="N87" s="108"/>
      <c r="O87" s="108"/>
      <c r="P87" s="108"/>
      <c r="Q87" s="108"/>
      <c r="R87" s="108"/>
      <c r="S87" s="108"/>
      <c r="T87" s="108"/>
    </row>
    <row r="88" spans="2:20" ht="26.25" customHeight="1">
      <c r="B88" s="719">
        <v>17</v>
      </c>
      <c r="C88" s="873"/>
      <c r="D88" s="573" t="s">
        <v>1386</v>
      </c>
      <c r="E88" s="573" t="s">
        <v>68</v>
      </c>
      <c r="F88" s="339" t="s">
        <v>521</v>
      </c>
      <c r="G88" s="127" t="s">
        <v>321</v>
      </c>
      <c r="H88" s="127"/>
      <c r="I88" s="110" t="s">
        <v>1177</v>
      </c>
      <c r="J88" s="127">
        <v>180</v>
      </c>
      <c r="K88" s="111" t="s">
        <v>0</v>
      </c>
      <c r="L88" s="573" t="s">
        <v>1387</v>
      </c>
      <c r="M88" s="108"/>
      <c r="N88" s="108"/>
      <c r="O88" s="108"/>
      <c r="P88" s="108"/>
      <c r="Q88" s="108"/>
      <c r="R88" s="108"/>
      <c r="S88" s="108"/>
      <c r="T88" s="108"/>
    </row>
    <row r="89" spans="2:20" ht="26.25" customHeight="1">
      <c r="B89" s="730"/>
      <c r="C89" s="873"/>
      <c r="D89" s="578"/>
      <c r="E89" s="578"/>
      <c r="F89" s="339" t="s">
        <v>519</v>
      </c>
      <c r="G89" s="127" t="s">
        <v>1</v>
      </c>
      <c r="H89" s="127"/>
      <c r="I89" s="110" t="s">
        <v>1177</v>
      </c>
      <c r="J89" s="127">
        <v>240</v>
      </c>
      <c r="K89" s="111" t="s">
        <v>0</v>
      </c>
      <c r="L89" s="578"/>
      <c r="M89" s="108"/>
      <c r="N89" s="108"/>
      <c r="O89" s="108"/>
      <c r="P89" s="108"/>
      <c r="Q89" s="108"/>
      <c r="R89" s="108"/>
      <c r="S89" s="108"/>
      <c r="T89" s="108"/>
    </row>
    <row r="90" spans="2:20" ht="26.25" customHeight="1">
      <c r="B90" s="334"/>
      <c r="C90" s="873"/>
      <c r="D90" s="574"/>
      <c r="E90" s="574"/>
      <c r="F90" s="339" t="s">
        <v>1388</v>
      </c>
      <c r="G90" s="127" t="s">
        <v>1</v>
      </c>
      <c r="H90" s="127"/>
      <c r="I90" s="110" t="s">
        <v>1130</v>
      </c>
      <c r="J90" s="127">
        <v>240</v>
      </c>
      <c r="K90" s="111" t="s">
        <v>0</v>
      </c>
      <c r="L90" s="574"/>
      <c r="M90" s="108"/>
      <c r="N90" s="108"/>
      <c r="O90" s="108"/>
      <c r="P90" s="108"/>
      <c r="Q90" s="108"/>
      <c r="R90" s="108"/>
      <c r="S90" s="108"/>
      <c r="T90" s="108"/>
    </row>
    <row r="91" spans="2:20" ht="26.25" customHeight="1">
      <c r="B91" s="719">
        <v>18</v>
      </c>
      <c r="C91" s="873" t="s">
        <v>507</v>
      </c>
      <c r="D91" s="573" t="s">
        <v>1389</v>
      </c>
      <c r="E91" s="128" t="s">
        <v>1390</v>
      </c>
      <c r="F91" s="339" t="s">
        <v>513</v>
      </c>
      <c r="G91" s="127" t="s">
        <v>1</v>
      </c>
      <c r="H91" s="127"/>
      <c r="I91" s="110" t="s">
        <v>456</v>
      </c>
      <c r="J91" s="127">
        <v>170</v>
      </c>
      <c r="K91" s="111" t="s">
        <v>0</v>
      </c>
      <c r="L91" s="573" t="s">
        <v>1391</v>
      </c>
      <c r="M91" s="108"/>
      <c r="N91" s="108"/>
      <c r="O91" s="108"/>
      <c r="P91" s="108"/>
      <c r="Q91" s="108"/>
      <c r="R91" s="108"/>
      <c r="S91" s="108"/>
      <c r="T91" s="108"/>
    </row>
    <row r="92" spans="2:20" ht="26.25" customHeight="1">
      <c r="B92" s="730"/>
      <c r="C92" s="873"/>
      <c r="D92" s="578"/>
      <c r="E92" s="128" t="s">
        <v>255</v>
      </c>
      <c r="F92" s="339" t="s">
        <v>1132</v>
      </c>
      <c r="G92" s="127" t="s">
        <v>458</v>
      </c>
      <c r="H92" s="127"/>
      <c r="I92" s="110" t="s">
        <v>1130</v>
      </c>
      <c r="J92" s="127">
        <v>60</v>
      </c>
      <c r="K92" s="111" t="s">
        <v>0</v>
      </c>
      <c r="L92" s="578"/>
      <c r="M92" s="108"/>
      <c r="N92" s="108"/>
      <c r="O92" s="108"/>
      <c r="P92" s="108"/>
      <c r="Q92" s="108"/>
      <c r="R92" s="108"/>
      <c r="S92" s="108"/>
      <c r="T92" s="108"/>
    </row>
    <row r="93" spans="2:20" ht="37.5" customHeight="1">
      <c r="B93" s="730"/>
      <c r="C93" s="873"/>
      <c r="D93" s="578"/>
      <c r="E93" s="128" t="s">
        <v>260</v>
      </c>
      <c r="F93" s="338" t="s">
        <v>1129</v>
      </c>
      <c r="G93" s="127" t="s">
        <v>458</v>
      </c>
      <c r="H93" s="127"/>
      <c r="I93" s="110" t="s">
        <v>1130</v>
      </c>
      <c r="J93" s="127">
        <v>143</v>
      </c>
      <c r="K93" s="111" t="s">
        <v>0</v>
      </c>
      <c r="L93" s="578"/>
      <c r="M93" s="108"/>
      <c r="N93" s="108"/>
      <c r="O93" s="108"/>
      <c r="P93" s="108"/>
      <c r="Q93" s="108"/>
      <c r="R93" s="108"/>
      <c r="S93" s="108"/>
      <c r="T93" s="108"/>
    </row>
    <row r="94" spans="2:20" ht="26.25" customHeight="1">
      <c r="B94" s="730"/>
      <c r="C94" s="873"/>
      <c r="D94" s="578"/>
      <c r="E94" s="573" t="s">
        <v>68</v>
      </c>
      <c r="F94" s="339" t="s">
        <v>521</v>
      </c>
      <c r="G94" s="127" t="s">
        <v>1</v>
      </c>
      <c r="H94" s="127"/>
      <c r="I94" s="110" t="s">
        <v>1177</v>
      </c>
      <c r="J94" s="127">
        <v>200</v>
      </c>
      <c r="K94" s="111" t="s">
        <v>0</v>
      </c>
      <c r="L94" s="578"/>
      <c r="M94" s="108"/>
      <c r="N94" s="108"/>
      <c r="O94" s="108"/>
      <c r="P94" s="108"/>
      <c r="Q94" s="108"/>
      <c r="R94" s="108"/>
      <c r="S94" s="108"/>
      <c r="T94" s="108"/>
    </row>
    <row r="95" spans="2:20" ht="26.25" customHeight="1">
      <c r="B95" s="730"/>
      <c r="C95" s="873"/>
      <c r="D95" s="578"/>
      <c r="E95" s="578"/>
      <c r="F95" s="339" t="s">
        <v>1392</v>
      </c>
      <c r="G95" s="127" t="s">
        <v>1</v>
      </c>
      <c r="H95" s="127"/>
      <c r="I95" s="110" t="s">
        <v>1130</v>
      </c>
      <c r="J95" s="127">
        <v>185</v>
      </c>
      <c r="K95" s="111" t="s">
        <v>0</v>
      </c>
      <c r="L95" s="578"/>
      <c r="M95" s="108"/>
      <c r="N95" s="108"/>
      <c r="O95" s="108"/>
      <c r="P95" s="108"/>
      <c r="Q95" s="108"/>
      <c r="R95" s="108"/>
      <c r="S95" s="108"/>
      <c r="T95" s="108"/>
    </row>
    <row r="96" spans="2:20" ht="26.25" customHeight="1">
      <c r="B96" s="719">
        <v>19</v>
      </c>
      <c r="C96" s="873"/>
      <c r="D96" s="573" t="s">
        <v>1393</v>
      </c>
      <c r="E96" s="573" t="s">
        <v>68</v>
      </c>
      <c r="F96" s="339" t="s">
        <v>1394</v>
      </c>
      <c r="G96" s="127" t="s">
        <v>1</v>
      </c>
      <c r="H96" s="127"/>
      <c r="I96" s="110" t="s">
        <v>187</v>
      </c>
      <c r="J96" s="127">
        <v>42.36</v>
      </c>
      <c r="K96" s="111" t="s">
        <v>0</v>
      </c>
      <c r="L96" s="573" t="s">
        <v>1395</v>
      </c>
      <c r="M96" s="108"/>
      <c r="N96" s="108"/>
      <c r="O96" s="108"/>
      <c r="P96" s="108"/>
      <c r="Q96" s="108"/>
      <c r="R96" s="108"/>
      <c r="S96" s="108"/>
      <c r="T96" s="108"/>
    </row>
    <row r="97" spans="2:20" ht="37.5" customHeight="1">
      <c r="B97" s="720"/>
      <c r="C97" s="873"/>
      <c r="D97" s="574"/>
      <c r="E97" s="574"/>
      <c r="F97" s="339" t="s">
        <v>1360</v>
      </c>
      <c r="G97" s="127" t="s">
        <v>1</v>
      </c>
      <c r="H97" s="127"/>
      <c r="I97" s="110" t="s">
        <v>187</v>
      </c>
      <c r="J97" s="127">
        <v>140</v>
      </c>
      <c r="K97" s="111" t="s">
        <v>0</v>
      </c>
      <c r="L97" s="574"/>
      <c r="M97" s="108"/>
      <c r="N97" s="108"/>
      <c r="O97" s="108"/>
      <c r="P97" s="108"/>
      <c r="Q97" s="108"/>
      <c r="R97" s="108"/>
      <c r="S97" s="108"/>
      <c r="T97" s="108"/>
    </row>
    <row r="98" spans="2:20" ht="26.25" customHeight="1">
      <c r="B98" s="719">
        <v>20</v>
      </c>
      <c r="C98" s="873"/>
      <c r="D98" s="573" t="s">
        <v>1396</v>
      </c>
      <c r="E98" s="573" t="s">
        <v>68</v>
      </c>
      <c r="F98" s="339" t="s">
        <v>846</v>
      </c>
      <c r="G98" s="127" t="s">
        <v>11</v>
      </c>
      <c r="H98" s="127"/>
      <c r="I98" s="110" t="s">
        <v>1397</v>
      </c>
      <c r="J98" s="127">
        <v>160.55500000000001</v>
      </c>
      <c r="K98" s="111" t="s">
        <v>0</v>
      </c>
      <c r="L98" s="573" t="s">
        <v>1398</v>
      </c>
      <c r="M98" s="108"/>
      <c r="N98" s="108"/>
      <c r="O98" s="108"/>
      <c r="P98" s="108"/>
      <c r="Q98" s="108"/>
      <c r="R98" s="108"/>
      <c r="S98" s="108"/>
      <c r="T98" s="108"/>
    </row>
    <row r="99" spans="2:20" ht="26.25" customHeight="1">
      <c r="B99" s="720"/>
      <c r="C99" s="873"/>
      <c r="D99" s="574"/>
      <c r="E99" s="574"/>
      <c r="F99" s="339" t="s">
        <v>849</v>
      </c>
      <c r="G99" s="127" t="s">
        <v>11</v>
      </c>
      <c r="H99" s="127"/>
      <c r="I99" s="110"/>
      <c r="J99" s="127">
        <v>130.47999999999999</v>
      </c>
      <c r="K99" s="111" t="s">
        <v>0</v>
      </c>
      <c r="L99" s="574"/>
      <c r="M99" s="108"/>
      <c r="N99" s="108"/>
      <c r="O99" s="108"/>
      <c r="P99" s="108"/>
      <c r="Q99" s="108"/>
      <c r="R99" s="108"/>
      <c r="S99" s="108"/>
      <c r="T99" s="108"/>
    </row>
    <row r="100" spans="2:20" ht="26.25" customHeight="1">
      <c r="B100" s="719">
        <v>21</v>
      </c>
      <c r="C100" s="873"/>
      <c r="D100" s="573" t="s">
        <v>1399</v>
      </c>
      <c r="E100" s="573" t="s">
        <v>68</v>
      </c>
      <c r="F100" s="339" t="s">
        <v>843</v>
      </c>
      <c r="G100" s="127" t="s">
        <v>1</v>
      </c>
      <c r="H100" s="127"/>
      <c r="I100" s="110" t="s">
        <v>669</v>
      </c>
      <c r="J100" s="127">
        <v>180</v>
      </c>
      <c r="K100" s="111" t="s">
        <v>0</v>
      </c>
      <c r="L100" s="573" t="s">
        <v>1400</v>
      </c>
      <c r="M100" s="108"/>
      <c r="N100" s="108"/>
      <c r="O100" s="108"/>
      <c r="P100" s="108"/>
      <c r="Q100" s="108"/>
      <c r="R100" s="108"/>
      <c r="S100" s="108"/>
      <c r="T100" s="108"/>
    </row>
    <row r="101" spans="2:20" ht="26.25" customHeight="1">
      <c r="B101" s="730"/>
      <c r="C101" s="873"/>
      <c r="D101" s="578"/>
      <c r="E101" s="578"/>
      <c r="F101" s="339" t="s">
        <v>1375</v>
      </c>
      <c r="G101" s="127" t="s">
        <v>1</v>
      </c>
      <c r="H101" s="127"/>
      <c r="I101" s="110" t="s">
        <v>1008</v>
      </c>
      <c r="J101" s="127">
        <v>60</v>
      </c>
      <c r="K101" s="111" t="s">
        <v>0</v>
      </c>
      <c r="L101" s="578"/>
      <c r="M101" s="108"/>
      <c r="N101" s="108"/>
      <c r="O101" s="108"/>
      <c r="P101" s="108"/>
      <c r="Q101" s="108"/>
      <c r="R101" s="108"/>
      <c r="S101" s="108"/>
      <c r="T101" s="108"/>
    </row>
    <row r="102" spans="2:20" ht="26.25" customHeight="1">
      <c r="B102" s="730"/>
      <c r="C102" s="873"/>
      <c r="D102" s="578"/>
      <c r="E102" s="578"/>
      <c r="F102" s="339" t="s">
        <v>1401</v>
      </c>
      <c r="G102" s="127" t="s">
        <v>1</v>
      </c>
      <c r="H102" s="127"/>
      <c r="I102" s="110" t="s">
        <v>64</v>
      </c>
      <c r="J102" s="127">
        <v>60</v>
      </c>
      <c r="K102" s="111" t="s">
        <v>0</v>
      </c>
      <c r="L102" s="578"/>
      <c r="M102" s="108"/>
      <c r="N102" s="108"/>
      <c r="O102" s="108"/>
      <c r="P102" s="108"/>
      <c r="Q102" s="108"/>
      <c r="R102" s="108"/>
      <c r="S102" s="108"/>
      <c r="T102" s="108"/>
    </row>
    <row r="103" spans="2:20" ht="26.25" customHeight="1">
      <c r="B103" s="730"/>
      <c r="C103" s="873"/>
      <c r="D103" s="578"/>
      <c r="E103" s="578"/>
      <c r="F103" s="339" t="s">
        <v>1402</v>
      </c>
      <c r="G103" s="127" t="s">
        <v>1</v>
      </c>
      <c r="H103" s="127"/>
      <c r="I103" s="110" t="s">
        <v>1008</v>
      </c>
      <c r="J103" s="127">
        <v>60</v>
      </c>
      <c r="K103" s="111" t="s">
        <v>0</v>
      </c>
      <c r="L103" s="578"/>
      <c r="M103" s="108"/>
      <c r="N103" s="108"/>
      <c r="O103" s="108"/>
      <c r="P103" s="108"/>
      <c r="Q103" s="108"/>
      <c r="R103" s="108"/>
      <c r="S103" s="108"/>
      <c r="T103" s="108"/>
    </row>
    <row r="104" spans="2:20" ht="26.25" customHeight="1">
      <c r="B104" s="730"/>
      <c r="C104" s="873"/>
      <c r="D104" s="578"/>
      <c r="E104" s="578"/>
      <c r="F104" s="339" t="s">
        <v>521</v>
      </c>
      <c r="G104" s="127" t="s">
        <v>11</v>
      </c>
      <c r="H104" s="127"/>
      <c r="I104" s="110" t="s">
        <v>1177</v>
      </c>
      <c r="J104" s="127">
        <v>180</v>
      </c>
      <c r="K104" s="111" t="s">
        <v>0</v>
      </c>
      <c r="L104" s="578"/>
      <c r="M104" s="108"/>
      <c r="N104" s="108"/>
      <c r="O104" s="108"/>
      <c r="P104" s="108"/>
      <c r="Q104" s="108"/>
      <c r="R104" s="108"/>
      <c r="S104" s="108"/>
      <c r="T104" s="108"/>
    </row>
    <row r="105" spans="2:20" ht="63" customHeight="1">
      <c r="B105" s="127">
        <v>22</v>
      </c>
      <c r="C105" s="874"/>
      <c r="D105" s="128" t="s">
        <v>1403</v>
      </c>
      <c r="E105" s="128" t="s">
        <v>68</v>
      </c>
      <c r="F105" s="127" t="s">
        <v>838</v>
      </c>
      <c r="G105" s="127" t="s">
        <v>1</v>
      </c>
      <c r="H105" s="127"/>
      <c r="I105" s="110" t="s">
        <v>1008</v>
      </c>
      <c r="J105" s="127">
        <v>580</v>
      </c>
      <c r="K105" s="111" t="s">
        <v>0</v>
      </c>
      <c r="L105" s="128" t="s">
        <v>1404</v>
      </c>
      <c r="M105" s="108"/>
      <c r="N105" s="108"/>
      <c r="O105" s="108"/>
      <c r="P105" s="108"/>
      <c r="Q105" s="108"/>
      <c r="R105" s="108"/>
      <c r="S105" s="108"/>
      <c r="T105" s="108"/>
    </row>
    <row r="106" spans="2:20" ht="26.25" customHeight="1">
      <c r="B106" s="85"/>
      <c r="C106" s="113"/>
      <c r="D106" s="165"/>
      <c r="E106" s="165"/>
      <c r="L106" s="165"/>
      <c r="M106" s="108"/>
      <c r="N106" s="108"/>
      <c r="O106" s="108"/>
      <c r="P106" s="108"/>
      <c r="Q106" s="108"/>
      <c r="R106" s="108"/>
      <c r="S106" s="108"/>
      <c r="T106" s="108"/>
    </row>
    <row r="107" spans="2:20" ht="26.25" customHeight="1">
      <c r="B107" s="85"/>
      <c r="C107" s="113"/>
      <c r="D107" s="165"/>
      <c r="E107" s="165"/>
      <c r="L107" s="165"/>
      <c r="M107" s="108"/>
      <c r="N107" s="108"/>
      <c r="O107" s="108"/>
      <c r="P107" s="108"/>
      <c r="Q107" s="108"/>
      <c r="R107" s="108"/>
      <c r="S107" s="108"/>
      <c r="T107" s="108"/>
    </row>
    <row r="108" spans="2:20" ht="26.25" customHeight="1">
      <c r="B108" s="85"/>
      <c r="C108" s="113"/>
      <c r="D108" s="165"/>
      <c r="E108" s="165"/>
      <c r="F108" s="165"/>
      <c r="L108" s="165"/>
      <c r="M108" s="108"/>
      <c r="N108" s="108"/>
      <c r="O108" s="108"/>
      <c r="P108" s="108"/>
      <c r="Q108" s="108"/>
      <c r="R108" s="108"/>
      <c r="S108" s="108"/>
      <c r="T108" s="108"/>
    </row>
    <row r="109" spans="2:20" ht="43.5" customHeight="1">
      <c r="B109" s="85"/>
      <c r="C109" s="113"/>
      <c r="D109" s="165" t="s">
        <v>1405</v>
      </c>
      <c r="E109" s="165"/>
      <c r="F109" s="340"/>
      <c r="L109" s="165"/>
      <c r="M109" s="108"/>
      <c r="N109" s="108"/>
      <c r="O109" s="108"/>
      <c r="P109" s="108"/>
      <c r="Q109" s="108"/>
      <c r="R109" s="108"/>
      <c r="S109" s="108"/>
      <c r="T109" s="108"/>
    </row>
    <row r="110" spans="2:20" ht="15" customHeight="1">
      <c r="B110" s="85"/>
      <c r="C110" s="176"/>
      <c r="D110" s="340" t="s">
        <v>1406</v>
      </c>
      <c r="E110" s="340"/>
      <c r="F110" s="115"/>
      <c r="G110" s="105"/>
      <c r="H110" s="105"/>
      <c r="L110" s="114"/>
      <c r="M110" s="108"/>
      <c r="N110" s="108"/>
      <c r="O110" s="108"/>
      <c r="P110" s="108"/>
      <c r="Q110" s="108"/>
      <c r="R110" s="108"/>
      <c r="S110" s="108"/>
      <c r="T110" s="108"/>
    </row>
    <row r="111" spans="2:20" ht="21.75" customHeight="1">
      <c r="B111" s="85"/>
      <c r="C111" s="115"/>
      <c r="D111" s="115"/>
      <c r="E111" s="115"/>
      <c r="F111" s="115"/>
      <c r="G111" s="165"/>
      <c r="L111" s="114"/>
      <c r="M111" s="108"/>
      <c r="N111" s="108"/>
      <c r="O111" s="108"/>
      <c r="P111" s="108"/>
      <c r="Q111" s="108"/>
      <c r="R111" s="108"/>
      <c r="S111" s="108"/>
      <c r="T111" s="108"/>
    </row>
    <row r="112" spans="2:20" ht="21.75" customHeight="1">
      <c r="B112" s="85"/>
      <c r="C112" s="115"/>
      <c r="D112" s="115"/>
      <c r="E112" s="115"/>
      <c r="K112" s="116"/>
      <c r="L112" s="114"/>
      <c r="M112" s="108"/>
      <c r="N112" s="108"/>
      <c r="O112" s="108"/>
      <c r="P112" s="108"/>
      <c r="Q112" s="108"/>
      <c r="R112" s="108"/>
      <c r="S112" s="108"/>
      <c r="T112" s="108"/>
    </row>
    <row r="113" spans="2:20">
      <c r="B113" s="85"/>
      <c r="C113" s="113"/>
      <c r="D113" s="165"/>
      <c r="J113" s="237"/>
      <c r="K113" s="116"/>
      <c r="L113" s="114"/>
      <c r="M113" s="108"/>
      <c r="N113" s="108"/>
      <c r="O113" s="108"/>
      <c r="P113" s="108"/>
      <c r="Q113" s="108"/>
      <c r="R113" s="108"/>
      <c r="S113" s="108"/>
      <c r="T113" s="108"/>
    </row>
    <row r="114" spans="2:20">
      <c r="B114" s="85"/>
      <c r="C114" s="113"/>
      <c r="D114" s="165"/>
      <c r="F114" s="165"/>
      <c r="K114" s="116"/>
      <c r="L114" s="114"/>
      <c r="M114" s="108"/>
      <c r="N114" s="108"/>
      <c r="O114" s="108"/>
      <c r="P114" s="108"/>
      <c r="Q114" s="108"/>
      <c r="R114" s="108"/>
      <c r="S114" s="108"/>
      <c r="T114" s="108"/>
    </row>
    <row r="115" spans="2:20">
      <c r="B115" s="85"/>
      <c r="C115" s="113"/>
      <c r="D115" s="165"/>
      <c r="E115" s="165"/>
      <c r="L115" s="114"/>
      <c r="M115" s="108"/>
      <c r="N115" s="108"/>
      <c r="O115" s="108"/>
      <c r="P115" s="108"/>
      <c r="Q115" s="108"/>
      <c r="R115" s="108"/>
      <c r="S115" s="108"/>
      <c r="T115" s="108"/>
    </row>
    <row r="116" spans="2:20" ht="19.5" customHeight="1">
      <c r="B116" s="85"/>
      <c r="C116" s="117"/>
      <c r="D116" s="165"/>
      <c r="L116" s="165"/>
      <c r="M116" s="108"/>
      <c r="N116" s="108"/>
      <c r="O116" s="108"/>
      <c r="P116" s="108"/>
      <c r="Q116" s="108"/>
      <c r="R116" s="108"/>
      <c r="S116" s="108"/>
      <c r="T116" s="108"/>
    </row>
    <row r="117" spans="2:20" ht="15" customHeight="1">
      <c r="B117" s="85"/>
      <c r="C117" s="117"/>
      <c r="D117" s="165"/>
      <c r="L117" s="165"/>
      <c r="M117" s="108"/>
      <c r="N117" s="108"/>
      <c r="O117" s="108"/>
      <c r="P117" s="108"/>
      <c r="Q117" s="108"/>
      <c r="R117" s="108"/>
      <c r="S117" s="108"/>
      <c r="T117" s="108"/>
    </row>
    <row r="118" spans="2:20" ht="15.75" hidden="1" customHeight="1">
      <c r="B118" s="85"/>
      <c r="C118" s="117"/>
      <c r="D118" s="165"/>
      <c r="L118" s="165"/>
      <c r="M118" s="108"/>
      <c r="N118" s="108"/>
      <c r="O118" s="108"/>
      <c r="P118" s="108"/>
      <c r="Q118" s="108"/>
      <c r="R118" s="108"/>
      <c r="S118" s="108"/>
      <c r="T118" s="108"/>
    </row>
    <row r="119" spans="2:20" ht="15.75" hidden="1" customHeight="1">
      <c r="B119" s="85"/>
      <c r="C119" s="117"/>
      <c r="D119" s="165"/>
      <c r="L119" s="165"/>
      <c r="M119" s="108"/>
      <c r="N119" s="108"/>
      <c r="O119" s="108"/>
      <c r="P119" s="108"/>
      <c r="Q119" s="108"/>
      <c r="R119" s="108"/>
      <c r="S119" s="108"/>
      <c r="T119" s="108"/>
    </row>
    <row r="120" spans="2:20" ht="15.75" hidden="1" customHeight="1">
      <c r="B120" s="85"/>
      <c r="C120" s="117"/>
      <c r="D120" s="165"/>
      <c r="K120" s="116"/>
      <c r="L120" s="165"/>
      <c r="M120" s="108"/>
      <c r="N120" s="108"/>
      <c r="O120" s="108"/>
      <c r="P120" s="108"/>
      <c r="Q120" s="108"/>
      <c r="R120" s="108"/>
      <c r="S120" s="108"/>
      <c r="T120" s="108"/>
    </row>
    <row r="121" spans="2:20" ht="19.5" customHeight="1">
      <c r="B121" s="85"/>
      <c r="C121" s="117"/>
      <c r="D121" s="165"/>
      <c r="K121" s="116"/>
      <c r="L121" s="165"/>
      <c r="M121" s="108"/>
      <c r="N121" s="108"/>
      <c r="O121" s="108"/>
      <c r="P121" s="108"/>
      <c r="Q121" s="108"/>
      <c r="R121" s="108"/>
      <c r="S121" s="108"/>
      <c r="T121" s="108"/>
    </row>
    <row r="122" spans="2:20">
      <c r="B122" s="85"/>
      <c r="C122" s="117"/>
      <c r="D122" s="165"/>
      <c r="K122" s="116"/>
      <c r="L122" s="165"/>
      <c r="M122" s="108"/>
      <c r="N122" s="108"/>
      <c r="O122" s="108"/>
      <c r="P122" s="108"/>
      <c r="Q122" s="108"/>
      <c r="R122" s="108"/>
      <c r="S122" s="108"/>
      <c r="T122" s="108"/>
    </row>
    <row r="123" spans="2:20" ht="17.25" customHeight="1">
      <c r="B123" s="85"/>
      <c r="C123" s="117"/>
      <c r="D123" s="165"/>
      <c r="G123" s="165"/>
      <c r="K123" s="116"/>
      <c r="L123" s="165"/>
      <c r="M123" s="108"/>
      <c r="N123" s="108"/>
      <c r="O123" s="108"/>
      <c r="P123" s="108"/>
      <c r="Q123" s="108"/>
      <c r="R123" s="108"/>
      <c r="S123" s="108"/>
      <c r="T123" s="108"/>
    </row>
    <row r="124" spans="2:20" ht="18.75" customHeight="1">
      <c r="B124" s="85"/>
      <c r="C124" s="117"/>
      <c r="D124" s="165"/>
      <c r="E124" s="165"/>
      <c r="G124" s="165"/>
      <c r="L124" s="114"/>
      <c r="M124" s="108"/>
      <c r="N124" s="108"/>
      <c r="O124" s="108"/>
      <c r="P124" s="108"/>
      <c r="Q124" s="108"/>
      <c r="R124" s="108"/>
      <c r="S124" s="108"/>
      <c r="T124" s="108"/>
    </row>
    <row r="125" spans="2:20" ht="17.25" customHeight="1">
      <c r="B125" s="85"/>
      <c r="C125" s="117"/>
      <c r="D125" s="165"/>
      <c r="K125" s="116"/>
      <c r="L125" s="165"/>
      <c r="M125" s="108"/>
      <c r="N125" s="108"/>
      <c r="O125" s="108"/>
      <c r="P125" s="108"/>
      <c r="Q125" s="108"/>
      <c r="R125" s="108"/>
      <c r="S125" s="108"/>
      <c r="T125" s="108"/>
    </row>
    <row r="126" spans="2:20" ht="16.5" customHeight="1">
      <c r="B126" s="85"/>
      <c r="C126" s="117"/>
      <c r="D126" s="165"/>
      <c r="F126" s="176"/>
      <c r="I126" s="118"/>
      <c r="K126" s="116"/>
      <c r="L126" s="165"/>
      <c r="M126" s="108"/>
      <c r="N126" s="108"/>
      <c r="O126" s="108"/>
      <c r="P126" s="108"/>
      <c r="Q126" s="108"/>
      <c r="R126" s="108"/>
      <c r="S126" s="108"/>
      <c r="T126" s="108"/>
    </row>
    <row r="127" spans="2:20" ht="21" customHeight="1">
      <c r="B127" s="85"/>
      <c r="C127" s="176"/>
      <c r="D127" s="176"/>
      <c r="E127" s="176"/>
      <c r="F127" s="115"/>
      <c r="I127" s="118"/>
      <c r="K127" s="116"/>
      <c r="L127" s="176"/>
      <c r="M127" s="108"/>
      <c r="N127" s="108"/>
      <c r="O127" s="108"/>
      <c r="P127" s="108"/>
      <c r="Q127" s="108"/>
      <c r="R127" s="108"/>
      <c r="S127" s="108"/>
      <c r="T127" s="108"/>
    </row>
    <row r="128" spans="2:20" ht="17.25" customHeight="1">
      <c r="B128" s="85"/>
      <c r="C128" s="115"/>
      <c r="D128" s="115"/>
      <c r="E128" s="115"/>
      <c r="F128" s="165"/>
      <c r="I128" s="118"/>
      <c r="K128" s="116"/>
      <c r="L128" s="165"/>
      <c r="M128" s="108"/>
      <c r="N128" s="108"/>
      <c r="O128" s="108"/>
      <c r="P128" s="108"/>
      <c r="Q128" s="108"/>
      <c r="R128" s="108"/>
      <c r="S128" s="108"/>
      <c r="T128" s="108"/>
    </row>
    <row r="129" spans="2:22" ht="18.75" customHeight="1">
      <c r="B129" s="85"/>
      <c r="C129" s="113"/>
      <c r="D129" s="165"/>
      <c r="I129" s="119"/>
      <c r="K129" s="116"/>
      <c r="L129" s="165"/>
      <c r="M129" s="108"/>
      <c r="N129" s="108"/>
      <c r="O129" s="108"/>
      <c r="P129" s="108"/>
      <c r="Q129" s="108"/>
      <c r="R129" s="108"/>
      <c r="S129" s="108"/>
      <c r="T129" s="108"/>
    </row>
    <row r="130" spans="2:22" ht="18.75" customHeight="1">
      <c r="B130" s="85"/>
      <c r="C130" s="113"/>
      <c r="D130" s="165"/>
      <c r="K130" s="116"/>
      <c r="L130" s="165"/>
      <c r="M130" s="108"/>
      <c r="N130" s="108"/>
      <c r="O130" s="108"/>
      <c r="P130" s="108"/>
      <c r="Q130" s="108"/>
      <c r="R130" s="108"/>
      <c r="S130" s="108"/>
      <c r="T130" s="108"/>
    </row>
    <row r="131" spans="2:22" ht="19.5" customHeight="1">
      <c r="B131" s="85"/>
      <c r="C131" s="113"/>
      <c r="D131" s="165"/>
      <c r="I131" s="119"/>
      <c r="K131" s="116"/>
      <c r="L131" s="165"/>
      <c r="M131" s="108"/>
      <c r="N131" s="108"/>
      <c r="O131" s="108"/>
      <c r="P131" s="108"/>
      <c r="Q131" s="108"/>
      <c r="R131" s="108"/>
      <c r="S131" s="108"/>
      <c r="T131" s="108"/>
    </row>
    <row r="132" spans="2:22" ht="17.25" customHeight="1">
      <c r="B132" s="85"/>
      <c r="C132" s="113"/>
      <c r="D132" s="165"/>
      <c r="I132" s="119"/>
      <c r="K132" s="116"/>
      <c r="L132" s="165"/>
      <c r="M132" s="108"/>
      <c r="N132" s="108"/>
      <c r="O132" s="108"/>
      <c r="P132" s="108"/>
      <c r="Q132" s="108"/>
      <c r="R132" s="108"/>
      <c r="S132" s="108"/>
      <c r="T132" s="108"/>
    </row>
    <row r="133" spans="2:22" ht="21.75" customHeight="1">
      <c r="B133" s="85"/>
      <c r="C133" s="113"/>
      <c r="D133" s="165"/>
      <c r="G133" s="165"/>
      <c r="I133" s="119"/>
      <c r="K133" s="116"/>
      <c r="L133" s="165"/>
      <c r="M133" s="108"/>
      <c r="N133" s="108"/>
      <c r="O133" s="108"/>
      <c r="P133" s="108"/>
      <c r="Q133" s="108"/>
      <c r="R133" s="108"/>
      <c r="S133" s="108"/>
      <c r="T133" s="108"/>
    </row>
    <row r="134" spans="2:22" ht="19.5" customHeight="1">
      <c r="B134" s="85"/>
      <c r="C134" s="113"/>
      <c r="D134" s="165"/>
      <c r="I134" s="119"/>
      <c r="K134" s="116"/>
      <c r="L134" s="120"/>
      <c r="M134" s="176"/>
      <c r="N134" s="108"/>
      <c r="O134" s="108"/>
      <c r="P134" s="108"/>
      <c r="Q134" s="108"/>
      <c r="R134" s="108"/>
      <c r="S134" s="108"/>
      <c r="T134" s="108"/>
      <c r="U134" s="108"/>
    </row>
    <row r="135" spans="2:22" ht="21.75" customHeight="1">
      <c r="B135" s="85"/>
      <c r="C135" s="113"/>
      <c r="D135" s="165"/>
      <c r="I135" s="119"/>
      <c r="K135" s="116"/>
      <c r="L135" s="165"/>
      <c r="M135" s="108"/>
      <c r="N135" s="108"/>
      <c r="O135" s="108"/>
      <c r="P135" s="108"/>
      <c r="Q135" s="108"/>
      <c r="R135" s="108"/>
      <c r="S135" s="108"/>
      <c r="T135" s="108"/>
    </row>
    <row r="136" spans="2:22" ht="23.25" customHeight="1">
      <c r="B136" s="85"/>
      <c r="C136" s="113"/>
      <c r="D136" s="165"/>
      <c r="E136" s="165"/>
      <c r="I136" s="119"/>
      <c r="K136" s="122"/>
      <c r="L136" s="165"/>
      <c r="M136" s="121">
        <v>55000</v>
      </c>
      <c r="N136" s="176"/>
      <c r="O136" s="108"/>
      <c r="P136" s="108"/>
      <c r="Q136" s="108"/>
      <c r="R136" s="108"/>
      <c r="S136" s="108"/>
      <c r="T136" s="108"/>
      <c r="U136" s="108"/>
      <c r="V136" s="108"/>
    </row>
    <row r="137" spans="2:22" ht="19.5" customHeight="1">
      <c r="B137" s="85"/>
      <c r="C137" s="113"/>
      <c r="D137" s="165"/>
      <c r="E137" s="165"/>
      <c r="G137" s="165"/>
      <c r="I137" s="119"/>
      <c r="K137" s="116"/>
      <c r="M137" s="121"/>
      <c r="N137" s="176"/>
      <c r="O137" s="108"/>
      <c r="P137" s="108"/>
      <c r="Q137" s="108"/>
      <c r="R137" s="108"/>
      <c r="S137" s="108"/>
      <c r="T137" s="108"/>
      <c r="U137" s="108"/>
      <c r="V137" s="108"/>
    </row>
    <row r="138" spans="2:22" ht="15.75" customHeight="1">
      <c r="B138" s="85"/>
      <c r="C138" s="113"/>
      <c r="D138" s="165"/>
      <c r="G138" s="165"/>
      <c r="I138" s="119"/>
      <c r="K138" s="116"/>
      <c r="L138" s="165"/>
      <c r="M138" s="108"/>
      <c r="N138" s="108"/>
      <c r="O138" s="108"/>
      <c r="P138" s="108"/>
      <c r="Q138" s="108"/>
      <c r="R138" s="108"/>
      <c r="S138" s="108"/>
      <c r="T138" s="108"/>
    </row>
    <row r="139" spans="2:22" ht="19.5" customHeight="1">
      <c r="B139" s="85"/>
      <c r="C139" s="113"/>
      <c r="D139" s="165"/>
      <c r="I139" s="119"/>
      <c r="K139" s="116"/>
      <c r="L139" s="165"/>
      <c r="M139" s="108"/>
      <c r="N139" s="108"/>
      <c r="O139" s="108"/>
      <c r="P139" s="108"/>
      <c r="Q139" s="108"/>
      <c r="R139" s="108"/>
      <c r="S139" s="108"/>
      <c r="T139" s="108"/>
    </row>
    <row r="140" spans="2:22" ht="20.25" customHeight="1">
      <c r="B140" s="85"/>
      <c r="C140" s="113"/>
      <c r="D140" s="165"/>
      <c r="I140" s="119"/>
      <c r="K140" s="116"/>
      <c r="L140" s="165"/>
      <c r="M140" s="108"/>
      <c r="N140" s="108"/>
      <c r="O140" s="108"/>
      <c r="P140" s="108"/>
      <c r="Q140" s="108"/>
      <c r="R140" s="108"/>
      <c r="S140" s="108"/>
      <c r="T140" s="108"/>
    </row>
    <row r="141" spans="2:22" ht="17.25" customHeight="1">
      <c r="B141" s="85"/>
      <c r="C141" s="113"/>
      <c r="D141" s="165"/>
      <c r="E141" s="165"/>
      <c r="I141" s="119"/>
      <c r="K141" s="116"/>
      <c r="L141" s="165"/>
      <c r="M141" s="108"/>
      <c r="N141" s="108"/>
      <c r="O141" s="108"/>
      <c r="P141" s="108"/>
      <c r="Q141" s="108"/>
      <c r="R141" s="108"/>
      <c r="S141" s="108"/>
      <c r="T141" s="108"/>
    </row>
    <row r="142" spans="2:22" ht="21.75" customHeight="1">
      <c r="B142" s="85"/>
      <c r="C142" s="113"/>
      <c r="D142" s="165"/>
      <c r="G142" s="165"/>
      <c r="I142" s="119"/>
      <c r="K142" s="116"/>
      <c r="L142" s="165"/>
      <c r="M142" s="108"/>
      <c r="N142" s="108"/>
      <c r="O142" s="108"/>
      <c r="P142" s="108"/>
      <c r="Q142" s="108"/>
      <c r="R142" s="108"/>
      <c r="S142" s="108"/>
      <c r="T142" s="108"/>
    </row>
    <row r="143" spans="2:22" ht="23.25" customHeight="1">
      <c r="B143" s="85"/>
      <c r="C143" s="113"/>
      <c r="D143" s="165"/>
      <c r="F143" s="165"/>
      <c r="I143" s="119"/>
      <c r="K143" s="116"/>
      <c r="L143" s="176"/>
      <c r="M143" s="108"/>
      <c r="N143" s="108"/>
      <c r="O143" s="108"/>
      <c r="P143" s="108"/>
      <c r="Q143" s="108"/>
      <c r="R143" s="108"/>
      <c r="S143" s="108"/>
      <c r="T143" s="108"/>
    </row>
    <row r="144" spans="2:22" ht="22.5" customHeight="1">
      <c r="B144" s="85"/>
      <c r="C144" s="113"/>
      <c r="D144" s="165"/>
      <c r="I144" s="119"/>
      <c r="K144" s="116"/>
      <c r="L144" s="165"/>
      <c r="M144" s="108"/>
      <c r="N144" s="108"/>
      <c r="O144" s="108"/>
      <c r="P144" s="108"/>
      <c r="Q144" s="108"/>
      <c r="R144" s="108"/>
      <c r="S144" s="108"/>
      <c r="T144" s="108"/>
    </row>
    <row r="145" spans="2:22" ht="24" customHeight="1">
      <c r="B145" s="85"/>
      <c r="C145" s="113"/>
      <c r="D145" s="165"/>
      <c r="E145" s="165"/>
      <c r="I145" s="119"/>
      <c r="K145" s="116"/>
      <c r="L145" s="176"/>
      <c r="M145" s="123"/>
      <c r="N145" s="108"/>
      <c r="O145" s="108"/>
      <c r="P145" s="108"/>
      <c r="Q145" s="108"/>
      <c r="R145" s="108"/>
      <c r="S145" s="108"/>
      <c r="T145" s="108"/>
      <c r="U145" s="108"/>
    </row>
    <row r="146" spans="2:22" ht="23.25" customHeight="1">
      <c r="B146" s="85"/>
      <c r="C146" s="113"/>
      <c r="D146" s="165"/>
      <c r="I146" s="119"/>
      <c r="K146" s="124"/>
      <c r="L146" s="165"/>
      <c r="M146" s="123"/>
      <c r="N146" s="108"/>
      <c r="O146" s="108"/>
      <c r="P146" s="108"/>
      <c r="Q146" s="108"/>
      <c r="R146" s="108"/>
      <c r="S146" s="108"/>
      <c r="T146" s="108"/>
      <c r="U146" s="108"/>
    </row>
    <row r="147" spans="2:22" ht="23.25" customHeight="1">
      <c r="B147" s="85"/>
      <c r="C147" s="113"/>
      <c r="D147" s="165"/>
      <c r="E147" s="165"/>
      <c r="I147" s="119"/>
      <c r="K147" s="116"/>
      <c r="L147" s="165"/>
      <c r="M147" s="123"/>
      <c r="N147" s="128"/>
      <c r="O147" s="108"/>
      <c r="P147" s="108"/>
      <c r="Q147" s="108"/>
      <c r="R147" s="108"/>
      <c r="S147" s="108"/>
      <c r="T147" s="108"/>
      <c r="U147" s="108"/>
      <c r="V147" s="108"/>
    </row>
    <row r="148" spans="2:22" ht="23.25" customHeight="1">
      <c r="B148" s="85"/>
      <c r="C148" s="113"/>
      <c r="D148" s="165"/>
      <c r="I148" s="119"/>
      <c r="K148" s="116"/>
      <c r="L148" s="176"/>
      <c r="M148" s="108"/>
      <c r="N148" s="108"/>
      <c r="O148" s="108"/>
      <c r="P148" s="108"/>
      <c r="Q148" s="108"/>
      <c r="R148" s="108"/>
      <c r="S148" s="108"/>
      <c r="T148" s="108"/>
    </row>
    <row r="149" spans="2:22" ht="23.25" customHeight="1">
      <c r="B149" s="85"/>
      <c r="C149" s="113"/>
      <c r="D149" s="165"/>
      <c r="E149" s="165"/>
      <c r="I149" s="119"/>
      <c r="K149" s="116"/>
      <c r="L149" s="165"/>
      <c r="M149" s="108"/>
      <c r="N149" s="108"/>
      <c r="O149" s="108"/>
      <c r="P149" s="108"/>
      <c r="Q149" s="108"/>
      <c r="R149" s="108"/>
      <c r="S149" s="108"/>
      <c r="T149" s="108"/>
    </row>
    <row r="150" spans="2:22" ht="26.25" customHeight="1">
      <c r="B150" s="85"/>
      <c r="C150" s="113"/>
      <c r="D150" s="165"/>
      <c r="I150" s="119"/>
      <c r="K150" s="116"/>
      <c r="L150" s="165"/>
      <c r="M150" s="108"/>
      <c r="N150" s="108"/>
      <c r="O150" s="108"/>
      <c r="P150" s="108"/>
      <c r="Q150" s="108"/>
      <c r="R150" s="108"/>
      <c r="S150" s="108"/>
      <c r="T150" s="108"/>
    </row>
    <row r="151" spans="2:22" ht="28.5" customHeight="1">
      <c r="B151" s="85"/>
      <c r="C151" s="113"/>
      <c r="D151" s="165"/>
      <c r="I151" s="119"/>
      <c r="K151" s="116"/>
      <c r="L151" s="165"/>
      <c r="M151" s="108"/>
      <c r="N151" s="108"/>
      <c r="O151" s="108"/>
      <c r="P151" s="108"/>
      <c r="Q151" s="108"/>
      <c r="R151" s="108"/>
      <c r="S151" s="108"/>
      <c r="T151" s="108"/>
    </row>
    <row r="152" spans="2:22" ht="25.5" customHeight="1">
      <c r="B152" s="85"/>
      <c r="C152" s="113"/>
      <c r="D152" s="165"/>
      <c r="I152" s="119"/>
      <c r="K152" s="116"/>
      <c r="L152" s="165"/>
      <c r="M152" s="108"/>
      <c r="N152" s="108"/>
      <c r="O152" s="108"/>
      <c r="P152" s="108"/>
      <c r="Q152" s="108"/>
      <c r="R152" s="108"/>
      <c r="S152" s="108"/>
      <c r="T152" s="108"/>
    </row>
    <row r="153" spans="2:22" ht="21" customHeight="1">
      <c r="B153" s="85"/>
      <c r="C153" s="113"/>
      <c r="D153" s="165"/>
      <c r="I153" s="119"/>
      <c r="K153" s="116"/>
      <c r="L153" s="165"/>
      <c r="M153" s="108"/>
      <c r="N153" s="108"/>
      <c r="O153" s="108"/>
      <c r="P153" s="108"/>
      <c r="Q153" s="108"/>
      <c r="R153" s="108"/>
      <c r="S153" s="108"/>
      <c r="T153" s="108"/>
    </row>
    <row r="154" spans="2:22" ht="25.5" customHeight="1">
      <c r="B154" s="85"/>
      <c r="C154" s="113"/>
      <c r="D154" s="165"/>
      <c r="I154" s="119"/>
      <c r="K154" s="116"/>
      <c r="L154" s="165"/>
      <c r="M154" s="108"/>
      <c r="N154" s="108"/>
      <c r="O154" s="108"/>
      <c r="P154" s="108"/>
      <c r="Q154" s="108"/>
      <c r="R154" s="108"/>
      <c r="S154" s="108"/>
      <c r="T154" s="108"/>
    </row>
    <row r="155" spans="2:22" ht="18.75" customHeight="1">
      <c r="B155" s="85"/>
      <c r="C155" s="113"/>
      <c r="D155" s="165"/>
      <c r="I155" s="119"/>
      <c r="K155" s="116"/>
      <c r="L155" s="165"/>
      <c r="M155" s="108"/>
      <c r="N155" s="108"/>
      <c r="O155" s="108"/>
      <c r="P155" s="108"/>
      <c r="Q155" s="108"/>
      <c r="R155" s="108"/>
      <c r="S155" s="108"/>
      <c r="T155" s="108"/>
    </row>
    <row r="156" spans="2:22" ht="21.75" customHeight="1">
      <c r="B156" s="85"/>
      <c r="C156" s="113"/>
      <c r="D156" s="165"/>
      <c r="I156" s="119"/>
      <c r="K156" s="116"/>
      <c r="L156" s="165"/>
      <c r="M156" s="108"/>
      <c r="N156" s="108"/>
      <c r="O156" s="108"/>
      <c r="P156" s="108"/>
      <c r="Q156" s="108"/>
      <c r="R156" s="108"/>
      <c r="S156" s="108"/>
      <c r="T156" s="108"/>
    </row>
    <row r="157" spans="2:22" ht="24.75" customHeight="1">
      <c r="B157" s="85"/>
      <c r="C157" s="113"/>
      <c r="D157" s="165"/>
      <c r="I157" s="119"/>
      <c r="K157" s="116"/>
      <c r="L157" s="165"/>
      <c r="M157" s="108"/>
      <c r="N157" s="108"/>
      <c r="O157" s="108"/>
      <c r="P157" s="108"/>
      <c r="Q157" s="108"/>
      <c r="R157" s="108"/>
      <c r="S157" s="108"/>
      <c r="T157" s="108"/>
    </row>
    <row r="158" spans="2:22" ht="26.25" customHeight="1">
      <c r="B158" s="85"/>
      <c r="C158" s="113"/>
      <c r="D158" s="165"/>
      <c r="I158" s="119"/>
      <c r="K158" s="116"/>
      <c r="L158" s="165"/>
      <c r="M158" s="108"/>
      <c r="N158" s="108"/>
      <c r="O158" s="108"/>
      <c r="P158" s="108"/>
      <c r="Q158" s="108"/>
      <c r="R158" s="108"/>
      <c r="S158" s="108"/>
      <c r="T158" s="108"/>
    </row>
    <row r="159" spans="2:22" ht="18.75" customHeight="1">
      <c r="B159" s="85"/>
      <c r="C159" s="113"/>
      <c r="D159" s="165"/>
      <c r="I159" s="119"/>
      <c r="K159" s="116"/>
      <c r="L159" s="165"/>
      <c r="M159" s="108"/>
      <c r="N159" s="108"/>
      <c r="O159" s="108"/>
      <c r="P159" s="108"/>
      <c r="Q159" s="108"/>
      <c r="R159" s="108"/>
      <c r="S159" s="108"/>
      <c r="T159" s="108"/>
    </row>
    <row r="160" spans="2:22" ht="29.25" customHeight="1">
      <c r="B160" s="85"/>
      <c r="C160" s="113"/>
      <c r="D160" s="165"/>
      <c r="E160" s="165"/>
      <c r="I160" s="119"/>
      <c r="K160" s="116"/>
      <c r="L160" s="165"/>
      <c r="M160" s="108"/>
      <c r="N160" s="108"/>
      <c r="O160" s="108"/>
      <c r="P160" s="108"/>
      <c r="Q160" s="108"/>
      <c r="R160" s="108"/>
      <c r="S160" s="108"/>
      <c r="T160" s="108"/>
    </row>
    <row r="161" spans="2:20" ht="23.25" customHeight="1">
      <c r="B161" s="85"/>
      <c r="C161" s="113"/>
      <c r="D161" s="165"/>
      <c r="I161" s="119"/>
      <c r="K161" s="116"/>
      <c r="L161" s="165"/>
      <c r="M161" s="108"/>
      <c r="N161" s="108"/>
      <c r="O161" s="108"/>
      <c r="P161" s="108"/>
      <c r="Q161" s="108"/>
      <c r="R161" s="108"/>
      <c r="S161" s="108"/>
      <c r="T161" s="108"/>
    </row>
    <row r="162" spans="2:20" ht="21.75" customHeight="1">
      <c r="B162" s="85"/>
      <c r="C162" s="113"/>
      <c r="D162" s="165"/>
      <c r="I162" s="119"/>
      <c r="K162" s="116"/>
      <c r="L162" s="165"/>
      <c r="M162" s="108"/>
      <c r="N162" s="108"/>
      <c r="O162" s="108"/>
      <c r="P162" s="108"/>
      <c r="Q162" s="108"/>
      <c r="R162" s="108"/>
      <c r="S162" s="108"/>
      <c r="T162" s="108"/>
    </row>
    <row r="163" spans="2:20" ht="22.5" customHeight="1">
      <c r="B163" s="85"/>
      <c r="C163" s="113"/>
      <c r="D163" s="165"/>
      <c r="I163" s="119"/>
      <c r="K163" s="116"/>
      <c r="L163" s="165"/>
      <c r="M163" s="108"/>
      <c r="N163" s="108"/>
      <c r="O163" s="108"/>
      <c r="P163" s="108"/>
      <c r="Q163" s="108"/>
      <c r="R163" s="108"/>
      <c r="S163" s="108"/>
      <c r="T163" s="108"/>
    </row>
    <row r="164" spans="2:20" ht="23.25" customHeight="1">
      <c r="B164" s="85"/>
      <c r="C164" s="113"/>
      <c r="D164" s="165"/>
      <c r="I164" s="119"/>
      <c r="K164" s="116"/>
      <c r="L164" s="165"/>
      <c r="M164" s="108"/>
      <c r="N164" s="108"/>
      <c r="O164" s="108"/>
      <c r="P164" s="108"/>
      <c r="Q164" s="108"/>
      <c r="R164" s="108"/>
      <c r="S164" s="108"/>
      <c r="T164" s="108"/>
    </row>
    <row r="165" spans="2:20" ht="22.5" customHeight="1">
      <c r="B165" s="85"/>
      <c r="C165" s="113"/>
      <c r="D165" s="165"/>
      <c r="I165" s="119"/>
      <c r="K165" s="116"/>
      <c r="L165" s="165"/>
      <c r="M165" s="108"/>
      <c r="N165" s="108"/>
      <c r="O165" s="108"/>
      <c r="P165" s="108"/>
      <c r="Q165" s="108"/>
      <c r="R165" s="108"/>
      <c r="S165" s="108"/>
      <c r="T165" s="108"/>
    </row>
    <row r="166" spans="2:20" ht="24.75" customHeight="1">
      <c r="B166" s="85"/>
      <c r="C166" s="113"/>
      <c r="D166" s="165"/>
      <c r="I166" s="119"/>
      <c r="K166" s="116"/>
      <c r="L166" s="165"/>
      <c r="M166" s="108"/>
      <c r="N166" s="108"/>
      <c r="O166" s="108"/>
      <c r="P166" s="108"/>
      <c r="Q166" s="108"/>
      <c r="R166" s="108"/>
      <c r="S166" s="108"/>
      <c r="T166" s="108"/>
    </row>
    <row r="167" spans="2:20" ht="27.75" customHeight="1">
      <c r="B167" s="85"/>
      <c r="C167" s="113"/>
      <c r="D167" s="165"/>
      <c r="I167" s="119"/>
      <c r="K167" s="116"/>
      <c r="L167" s="165"/>
      <c r="M167" s="108"/>
      <c r="N167" s="108"/>
      <c r="O167" s="108"/>
      <c r="P167" s="108"/>
      <c r="Q167" s="108"/>
      <c r="R167" s="108"/>
      <c r="S167" s="108"/>
      <c r="T167" s="108"/>
    </row>
    <row r="168" spans="2:20" ht="27" customHeight="1">
      <c r="B168" s="85"/>
      <c r="C168" s="113"/>
      <c r="D168" s="165"/>
      <c r="F168" s="165"/>
      <c r="I168" s="119"/>
      <c r="K168" s="116"/>
      <c r="L168" s="165"/>
      <c r="M168" s="108"/>
      <c r="N168" s="108"/>
      <c r="O168" s="108"/>
      <c r="P168" s="108"/>
      <c r="Q168" s="108"/>
      <c r="R168" s="108"/>
      <c r="S168" s="108"/>
      <c r="T168" s="108"/>
    </row>
    <row r="169" spans="2:20" ht="30" customHeight="1">
      <c r="B169" s="85"/>
      <c r="C169" s="113"/>
      <c r="D169" s="165"/>
      <c r="E169" s="165"/>
      <c r="I169" s="119"/>
      <c r="K169" s="116"/>
      <c r="L169" s="165"/>
      <c r="M169" s="108"/>
      <c r="N169" s="108"/>
      <c r="O169" s="108"/>
      <c r="P169" s="108"/>
      <c r="Q169" s="108"/>
      <c r="R169" s="108"/>
      <c r="S169" s="108"/>
      <c r="T169" s="108"/>
    </row>
    <row r="170" spans="2:20" ht="27.75" customHeight="1">
      <c r="B170" s="85"/>
      <c r="C170" s="113"/>
      <c r="D170" s="165"/>
      <c r="I170" s="119"/>
      <c r="K170" s="116"/>
      <c r="L170" s="165"/>
      <c r="M170" s="108"/>
      <c r="N170" s="108"/>
      <c r="O170" s="108"/>
      <c r="P170" s="108"/>
      <c r="Q170" s="108"/>
      <c r="R170" s="108"/>
      <c r="S170" s="108"/>
      <c r="T170" s="108"/>
    </row>
    <row r="171" spans="2:20" ht="24" customHeight="1">
      <c r="B171" s="85"/>
      <c r="C171" s="113"/>
      <c r="D171" s="165"/>
      <c r="I171" s="119"/>
      <c r="K171" s="116"/>
      <c r="L171" s="165"/>
      <c r="M171" s="108"/>
      <c r="N171" s="108"/>
      <c r="O171" s="108"/>
      <c r="P171" s="108"/>
      <c r="Q171" s="108"/>
      <c r="R171" s="108"/>
      <c r="S171" s="108"/>
      <c r="T171" s="108"/>
    </row>
    <row r="172" spans="2:20" ht="27" customHeight="1">
      <c r="B172" s="85"/>
      <c r="C172" s="113"/>
      <c r="D172" s="165"/>
      <c r="I172" s="119"/>
      <c r="K172" s="116"/>
      <c r="L172" s="165"/>
      <c r="M172" s="108"/>
      <c r="N172" s="108"/>
      <c r="O172" s="108"/>
      <c r="P172" s="108"/>
      <c r="Q172" s="108"/>
      <c r="R172" s="108"/>
      <c r="S172" s="108"/>
      <c r="T172" s="108"/>
    </row>
    <row r="173" spans="2:20" ht="21.75" customHeight="1">
      <c r="B173" s="85"/>
      <c r="C173" s="113"/>
      <c r="D173" s="165"/>
      <c r="I173" s="119"/>
      <c r="K173" s="116"/>
      <c r="L173" s="165"/>
      <c r="M173" s="108"/>
      <c r="N173" s="108"/>
      <c r="O173" s="108"/>
      <c r="P173" s="108"/>
      <c r="Q173" s="108"/>
      <c r="R173" s="108"/>
      <c r="S173" s="108"/>
      <c r="T173" s="108"/>
    </row>
    <row r="174" spans="2:20" ht="27.75" customHeight="1">
      <c r="B174" s="85"/>
      <c r="C174" s="113"/>
      <c r="D174" s="165"/>
      <c r="I174" s="125"/>
      <c r="K174" s="116"/>
      <c r="L174" s="165"/>
      <c r="M174" s="108"/>
      <c r="N174" s="108"/>
      <c r="O174" s="108"/>
      <c r="P174" s="108"/>
      <c r="Q174" s="108"/>
      <c r="R174" s="108"/>
      <c r="S174" s="108"/>
      <c r="T174" s="108"/>
    </row>
    <row r="175" spans="2:20" ht="27" customHeight="1">
      <c r="B175" s="85"/>
      <c r="C175" s="113"/>
      <c r="D175" s="165"/>
      <c r="I175" s="119"/>
      <c r="K175" s="116"/>
      <c r="L175" s="165"/>
      <c r="M175" s="108"/>
      <c r="N175" s="108"/>
      <c r="O175" s="108"/>
      <c r="P175" s="108"/>
      <c r="Q175" s="108"/>
      <c r="R175" s="108"/>
      <c r="S175" s="108"/>
      <c r="T175" s="108"/>
    </row>
    <row r="176" spans="2:20" ht="21" customHeight="1">
      <c r="B176" s="85"/>
      <c r="C176" s="113"/>
      <c r="D176" s="165"/>
      <c r="I176" s="119"/>
      <c r="K176" s="116"/>
      <c r="L176" s="165"/>
      <c r="M176" s="108"/>
      <c r="N176" s="108"/>
      <c r="O176" s="108"/>
      <c r="P176" s="108"/>
      <c r="Q176" s="108"/>
      <c r="R176" s="108"/>
      <c r="S176" s="108"/>
      <c r="T176" s="108"/>
    </row>
    <row r="177" spans="2:20" ht="21.75" customHeight="1">
      <c r="B177" s="85"/>
      <c r="C177" s="113"/>
      <c r="D177" s="165"/>
      <c r="I177" s="119"/>
      <c r="K177" s="116"/>
      <c r="L177" s="165"/>
      <c r="M177" s="108"/>
      <c r="N177" s="108"/>
      <c r="O177" s="108"/>
      <c r="P177" s="108"/>
      <c r="Q177" s="108"/>
      <c r="R177" s="108"/>
      <c r="S177" s="108"/>
      <c r="T177" s="108"/>
    </row>
    <row r="178" spans="2:20" ht="25.5" customHeight="1">
      <c r="B178" s="85"/>
      <c r="C178" s="113"/>
      <c r="D178" s="165"/>
      <c r="I178" s="119"/>
      <c r="K178" s="116"/>
      <c r="L178" s="165"/>
      <c r="M178" s="108"/>
      <c r="N178" s="108"/>
      <c r="O178" s="108"/>
      <c r="P178" s="108"/>
      <c r="Q178" s="108"/>
      <c r="R178" s="108"/>
      <c r="S178" s="108"/>
      <c r="T178" s="108"/>
    </row>
    <row r="179" spans="2:20" ht="22.5" customHeight="1">
      <c r="B179" s="85"/>
      <c r="C179" s="113"/>
      <c r="D179" s="165"/>
      <c r="I179" s="119"/>
      <c r="K179" s="116"/>
      <c r="L179" s="165"/>
      <c r="M179" s="108"/>
      <c r="N179" s="108"/>
      <c r="O179" s="108"/>
      <c r="P179" s="108"/>
      <c r="Q179" s="108"/>
      <c r="R179" s="108"/>
      <c r="S179" s="108"/>
      <c r="T179" s="108"/>
    </row>
    <row r="180" spans="2:20" ht="25.5" customHeight="1">
      <c r="B180" s="85"/>
      <c r="C180" s="113"/>
      <c r="D180" s="165"/>
      <c r="I180" s="126"/>
      <c r="K180" s="116"/>
      <c r="L180" s="165"/>
      <c r="M180" s="108"/>
      <c r="N180" s="108"/>
      <c r="O180" s="108"/>
      <c r="P180" s="108"/>
      <c r="Q180" s="108"/>
      <c r="R180" s="108"/>
      <c r="S180" s="108"/>
      <c r="T180" s="108"/>
    </row>
    <row r="181" spans="2:20" ht="27.75" customHeight="1">
      <c r="B181" s="85"/>
      <c r="C181" s="113"/>
      <c r="D181" s="165"/>
      <c r="I181" s="126"/>
      <c r="K181" s="116"/>
      <c r="L181" s="165"/>
      <c r="M181" s="108"/>
      <c r="N181" s="108"/>
      <c r="O181" s="108"/>
      <c r="P181" s="108"/>
      <c r="Q181" s="108"/>
      <c r="R181" s="108"/>
      <c r="S181" s="108"/>
      <c r="T181" s="108"/>
    </row>
    <row r="182" spans="2:20" ht="23.25" customHeight="1">
      <c r="B182" s="85"/>
      <c r="C182" s="113"/>
      <c r="D182" s="165"/>
      <c r="I182" s="126"/>
      <c r="K182" s="116"/>
      <c r="L182" s="165"/>
      <c r="M182" s="108"/>
      <c r="N182" s="108"/>
      <c r="O182" s="108"/>
      <c r="P182" s="108"/>
      <c r="Q182" s="108"/>
      <c r="R182" s="108"/>
      <c r="S182" s="108"/>
      <c r="T182" s="108"/>
    </row>
    <row r="183" spans="2:20" ht="22.5" customHeight="1">
      <c r="B183" s="85"/>
      <c r="C183" s="113"/>
      <c r="D183" s="165"/>
      <c r="I183" s="119"/>
      <c r="K183" s="116"/>
      <c r="L183" s="165"/>
      <c r="M183" s="108"/>
      <c r="N183" s="108"/>
      <c r="O183" s="108"/>
      <c r="P183" s="108"/>
      <c r="Q183" s="108"/>
      <c r="R183" s="108"/>
      <c r="S183" s="108"/>
      <c r="T183" s="108"/>
    </row>
    <row r="184" spans="2:20" ht="24.75" customHeight="1">
      <c r="B184" s="85"/>
      <c r="C184" s="113"/>
      <c r="D184" s="165"/>
      <c r="I184" s="119"/>
      <c r="K184" s="116"/>
      <c r="L184" s="165"/>
      <c r="M184" s="108"/>
      <c r="N184" s="108"/>
      <c r="O184" s="108"/>
      <c r="P184" s="108"/>
      <c r="Q184" s="108"/>
      <c r="R184" s="108"/>
      <c r="S184" s="108"/>
      <c r="T184" s="108"/>
    </row>
    <row r="185" spans="2:20" ht="26.25" customHeight="1">
      <c r="B185" s="85"/>
      <c r="C185" s="113"/>
      <c r="D185" s="165"/>
      <c r="I185" s="126"/>
      <c r="K185" s="116"/>
      <c r="L185" s="165"/>
      <c r="M185" s="108"/>
      <c r="N185" s="108"/>
      <c r="O185" s="108"/>
      <c r="P185" s="108"/>
      <c r="Q185" s="108"/>
      <c r="R185" s="108"/>
      <c r="S185" s="108"/>
      <c r="T185" s="108"/>
    </row>
    <row r="186" spans="2:20" ht="24" customHeight="1">
      <c r="B186" s="85"/>
      <c r="C186" s="113"/>
      <c r="D186" s="165"/>
      <c r="I186" s="119"/>
      <c r="K186" s="116"/>
      <c r="L186" s="165"/>
      <c r="M186" s="108"/>
      <c r="N186" s="108"/>
      <c r="O186" s="108"/>
      <c r="P186" s="108"/>
      <c r="Q186" s="108"/>
      <c r="R186" s="108"/>
      <c r="S186" s="108"/>
      <c r="T186" s="108"/>
    </row>
    <row r="187" spans="2:20" ht="20.25" customHeight="1">
      <c r="B187" s="85"/>
      <c r="C187" s="113"/>
      <c r="D187" s="165"/>
      <c r="I187" s="119"/>
      <c r="K187" s="116"/>
      <c r="L187" s="165"/>
      <c r="M187" s="108"/>
      <c r="N187" s="108"/>
      <c r="O187" s="108"/>
      <c r="P187" s="108"/>
      <c r="Q187" s="108"/>
      <c r="R187" s="108"/>
      <c r="S187" s="108"/>
      <c r="T187" s="108"/>
    </row>
    <row r="188" spans="2:20" ht="26.25" customHeight="1">
      <c r="B188" s="85"/>
      <c r="C188" s="113"/>
      <c r="D188" s="165"/>
      <c r="I188" s="119"/>
      <c r="K188" s="116"/>
      <c r="L188" s="165"/>
      <c r="M188" s="108"/>
      <c r="N188" s="108"/>
      <c r="O188" s="108"/>
      <c r="P188" s="108"/>
      <c r="Q188" s="108"/>
      <c r="R188" s="108"/>
      <c r="S188" s="108"/>
      <c r="T188" s="108"/>
    </row>
    <row r="189" spans="2:20" ht="26.25" customHeight="1">
      <c r="B189" s="85"/>
      <c r="C189" s="113"/>
      <c r="D189" s="165"/>
      <c r="I189" s="118"/>
      <c r="K189" s="116"/>
      <c r="L189" s="165"/>
      <c r="M189" s="108"/>
      <c r="N189" s="108"/>
      <c r="O189" s="108"/>
      <c r="P189" s="108"/>
      <c r="Q189" s="108"/>
      <c r="R189" s="108"/>
      <c r="S189" s="108"/>
      <c r="T189" s="108"/>
    </row>
    <row r="190" spans="2:20" ht="21.75" customHeight="1">
      <c r="B190" s="85"/>
      <c r="C190" s="113"/>
      <c r="D190" s="165"/>
      <c r="I190" s="118"/>
      <c r="K190" s="116"/>
      <c r="L190" s="165"/>
      <c r="M190" s="108"/>
      <c r="N190" s="108"/>
      <c r="O190" s="108"/>
      <c r="P190" s="108"/>
      <c r="Q190" s="108"/>
      <c r="R190" s="108"/>
      <c r="S190" s="108"/>
      <c r="T190" s="108"/>
    </row>
    <row r="191" spans="2:20" ht="21" customHeight="1">
      <c r="B191" s="85"/>
      <c r="C191" s="113"/>
      <c r="D191" s="165"/>
      <c r="E191" s="165"/>
      <c r="L191" s="176"/>
      <c r="M191" s="108"/>
      <c r="N191" s="108"/>
      <c r="O191" s="108"/>
      <c r="P191" s="108"/>
      <c r="Q191" s="108"/>
      <c r="R191" s="108"/>
      <c r="S191" s="108"/>
      <c r="T191" s="108"/>
    </row>
    <row r="192" spans="2:20">
      <c r="L192" s="165"/>
    </row>
    <row r="196" spans="6:6" ht="15.75" customHeight="1"/>
    <row r="208" spans="6:6">
      <c r="F208" s="176"/>
    </row>
    <row r="209" spans="2:22" s="85" customFormat="1">
      <c r="B209" s="176"/>
      <c r="C209" s="176"/>
      <c r="D209" s="176"/>
      <c r="E209" s="176"/>
      <c r="I209" s="106"/>
      <c r="K209" s="107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2:22" s="85" customFormat="1">
      <c r="B210" s="875"/>
      <c r="C210" s="875"/>
      <c r="D210" s="875"/>
      <c r="I210" s="106"/>
      <c r="K210" s="107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</sheetData>
  <mergeCells count="92">
    <mergeCell ref="B210:D210"/>
    <mergeCell ref="D98:D99"/>
    <mergeCell ref="E98:E99"/>
    <mergeCell ref="L98:L99"/>
    <mergeCell ref="B100:B104"/>
    <mergeCell ref="D100:D104"/>
    <mergeCell ref="E100:E104"/>
    <mergeCell ref="L100:L104"/>
    <mergeCell ref="E88:E90"/>
    <mergeCell ref="L88:L90"/>
    <mergeCell ref="B91:B95"/>
    <mergeCell ref="C91:C105"/>
    <mergeCell ref="D91:D95"/>
    <mergeCell ref="L91:L95"/>
    <mergeCell ref="E94:E95"/>
    <mergeCell ref="B96:B97"/>
    <mergeCell ref="D96:D97"/>
    <mergeCell ref="E96:E97"/>
    <mergeCell ref="L96:L97"/>
    <mergeCell ref="B98:B99"/>
    <mergeCell ref="B69:B80"/>
    <mergeCell ref="C69:C90"/>
    <mergeCell ref="D69:D81"/>
    <mergeCell ref="E69:E74"/>
    <mergeCell ref="L69:L81"/>
    <mergeCell ref="E75:E79"/>
    <mergeCell ref="B82:B83"/>
    <mergeCell ref="D82:D83"/>
    <mergeCell ref="E82:E83"/>
    <mergeCell ref="L82:L83"/>
    <mergeCell ref="B84:B85"/>
    <mergeCell ref="D84:D86"/>
    <mergeCell ref="E84:E85"/>
    <mergeCell ref="L84:L86"/>
    <mergeCell ref="B88:B89"/>
    <mergeCell ref="D88:D90"/>
    <mergeCell ref="B55:B57"/>
    <mergeCell ref="C55:C68"/>
    <mergeCell ref="D55:D57"/>
    <mergeCell ref="E55:E57"/>
    <mergeCell ref="L55:L57"/>
    <mergeCell ref="B58:B68"/>
    <mergeCell ref="D58:D68"/>
    <mergeCell ref="E58:E62"/>
    <mergeCell ref="L58:L68"/>
    <mergeCell ref="E63:E68"/>
    <mergeCell ref="L31:L33"/>
    <mergeCell ref="B34:B41"/>
    <mergeCell ref="C34:C54"/>
    <mergeCell ref="D34:D41"/>
    <mergeCell ref="L34:L41"/>
    <mergeCell ref="E36:E40"/>
    <mergeCell ref="B42:B46"/>
    <mergeCell ref="D42:D46"/>
    <mergeCell ref="L42:L46"/>
    <mergeCell ref="E45:E46"/>
    <mergeCell ref="B47:B54"/>
    <mergeCell ref="D47:D54"/>
    <mergeCell ref="L47:L54"/>
    <mergeCell ref="E48:E49"/>
    <mergeCell ref="E51:E54"/>
    <mergeCell ref="B19:B23"/>
    <mergeCell ref="C19:C33"/>
    <mergeCell ref="D19:D23"/>
    <mergeCell ref="E19:E21"/>
    <mergeCell ref="L19:L23"/>
    <mergeCell ref="B24:B25"/>
    <mergeCell ref="D24:D25"/>
    <mergeCell ref="E24:E25"/>
    <mergeCell ref="L24:L25"/>
    <mergeCell ref="B26:B30"/>
    <mergeCell ref="D26:D30"/>
    <mergeCell ref="E26:E30"/>
    <mergeCell ref="L26:L30"/>
    <mergeCell ref="B31:B33"/>
    <mergeCell ref="D31:D33"/>
    <mergeCell ref="E31:E33"/>
    <mergeCell ref="B2:L2"/>
    <mergeCell ref="B5:B10"/>
    <mergeCell ref="C5:C18"/>
    <mergeCell ref="D5:D10"/>
    <mergeCell ref="E5:E7"/>
    <mergeCell ref="L5:L10"/>
    <mergeCell ref="E9:E10"/>
    <mergeCell ref="B11:B13"/>
    <mergeCell ref="D11:D13"/>
    <mergeCell ref="E11:E13"/>
    <mergeCell ref="L11:L13"/>
    <mergeCell ref="A14:B18"/>
    <mergeCell ref="D14:D18"/>
    <mergeCell ref="E14:E18"/>
    <mergeCell ref="L14:L18"/>
  </mergeCells>
  <pageMargins left="1.1811023622047245" right="0.11811023622047245" top="0.15748031496062992" bottom="0.15748031496062992" header="0.31496062992125984" footer="0.31496062992125984"/>
  <pageSetup paperSize="9" scale="92" fitToHeight="0" orientation="landscape" horizontalDpi="300" verticalDpi="300" r:id="rId1"/>
  <rowBreaks count="7" manualBreakCount="7">
    <brk id="18" max="11" man="1"/>
    <brk id="33" max="11" man="1"/>
    <brk id="54" max="11" man="1"/>
    <brk id="68" max="11" man="1"/>
    <brk id="90" max="11" man="1"/>
    <brk id="111" max="11" man="1"/>
    <brk id="140" max="11" man="1"/>
  </rowBreaks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00765-4961-47E8-B51F-221A3FD51A82}">
  <dimension ref="A1:Q119"/>
  <sheetViews>
    <sheetView workbookViewId="0">
      <selection activeCell="Q21" sqref="Q21"/>
    </sheetView>
  </sheetViews>
  <sheetFormatPr defaultRowHeight="15"/>
  <cols>
    <col min="1" max="1" width="22.140625" style="10" customWidth="1"/>
    <col min="2" max="2" width="29.5703125" style="10" customWidth="1"/>
    <col min="3" max="3" width="24.42578125" style="10" customWidth="1"/>
    <col min="4" max="4" width="31.7109375" style="10" customWidth="1"/>
    <col min="5" max="5" width="28.85546875" style="10" customWidth="1"/>
    <col min="6" max="6" width="16.140625" style="10" customWidth="1"/>
    <col min="7" max="7" width="25" style="10" customWidth="1"/>
    <col min="8" max="8" width="28.42578125" style="10" customWidth="1"/>
    <col min="9" max="9" width="15.28515625" style="10" customWidth="1"/>
    <col min="10" max="10" width="42" style="10" customWidth="1"/>
    <col min="11" max="16384" width="9.140625" style="10"/>
  </cols>
  <sheetData>
    <row r="1" spans="1:17">
      <c r="A1" s="876" t="s">
        <v>881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876"/>
      <c r="P1" s="876"/>
      <c r="Q1" s="876"/>
    </row>
    <row r="2" spans="1:17">
      <c r="A2" s="876"/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6"/>
      <c r="O2" s="876"/>
      <c r="P2" s="876"/>
      <c r="Q2" s="876"/>
    </row>
    <row r="3" spans="1:17" ht="47.25">
      <c r="A3" s="230" t="s">
        <v>9</v>
      </c>
      <c r="B3" s="231" t="s">
        <v>882</v>
      </c>
      <c r="C3" s="232" t="s">
        <v>7</v>
      </c>
      <c r="D3" s="232" t="s">
        <v>171</v>
      </c>
      <c r="E3" s="232" t="s">
        <v>5</v>
      </c>
      <c r="F3" s="232" t="s">
        <v>12</v>
      </c>
      <c r="G3" s="232" t="s">
        <v>4</v>
      </c>
      <c r="H3" s="232" t="s">
        <v>49</v>
      </c>
      <c r="I3" s="232" t="s">
        <v>3</v>
      </c>
      <c r="J3" s="232" t="s">
        <v>2</v>
      </c>
    </row>
    <row r="4" spans="1:17" ht="33.75" customHeight="1">
      <c r="A4" s="881" t="s">
        <v>883</v>
      </c>
      <c r="B4" s="128" t="s">
        <v>1210</v>
      </c>
      <c r="C4" s="128" t="s">
        <v>217</v>
      </c>
      <c r="D4" s="128" t="s">
        <v>905</v>
      </c>
      <c r="E4" s="128" t="s">
        <v>11</v>
      </c>
      <c r="F4" s="128"/>
      <c r="G4" s="128">
        <v>4.7</v>
      </c>
      <c r="H4" s="128">
        <v>20</v>
      </c>
      <c r="I4" s="128">
        <v>450000</v>
      </c>
      <c r="J4" s="347" t="s">
        <v>1211</v>
      </c>
    </row>
    <row r="5" spans="1:17" ht="27" customHeight="1">
      <c r="A5" s="882"/>
      <c r="B5" s="879" t="s">
        <v>909</v>
      </c>
      <c r="C5" s="573" t="s">
        <v>13</v>
      </c>
      <c r="D5" s="38" t="s">
        <v>910</v>
      </c>
      <c r="E5" s="38" t="s">
        <v>231</v>
      </c>
      <c r="F5" s="38"/>
      <c r="G5" s="38" t="s">
        <v>283</v>
      </c>
      <c r="H5" s="38">
        <v>10</v>
      </c>
      <c r="I5" s="38">
        <v>26000</v>
      </c>
      <c r="J5" s="347" t="s">
        <v>911</v>
      </c>
    </row>
    <row r="6" spans="1:17" ht="27" customHeight="1">
      <c r="A6" s="882"/>
      <c r="B6" s="884"/>
      <c r="C6" s="578"/>
      <c r="D6" s="38" t="s">
        <v>890</v>
      </c>
      <c r="E6" s="38" t="s">
        <v>21</v>
      </c>
      <c r="F6" s="38"/>
      <c r="G6" s="38" t="s">
        <v>283</v>
      </c>
      <c r="H6" s="38">
        <v>60</v>
      </c>
      <c r="I6" s="38">
        <v>23000</v>
      </c>
      <c r="J6" s="347" t="s">
        <v>911</v>
      </c>
    </row>
    <row r="7" spans="1:17" ht="30" customHeight="1">
      <c r="A7" s="882"/>
      <c r="B7" s="884"/>
      <c r="C7" s="578"/>
      <c r="D7" s="38" t="s">
        <v>1212</v>
      </c>
      <c r="E7" s="38" t="s">
        <v>231</v>
      </c>
      <c r="F7" s="38"/>
      <c r="G7" s="38" t="s">
        <v>28</v>
      </c>
      <c r="H7" s="38">
        <v>10</v>
      </c>
      <c r="I7" s="38">
        <v>27000</v>
      </c>
      <c r="J7" s="347" t="s">
        <v>911</v>
      </c>
    </row>
    <row r="8" spans="1:17" ht="30.75" customHeight="1">
      <c r="A8" s="882"/>
      <c r="B8" s="884"/>
      <c r="C8" s="578"/>
      <c r="D8" s="38" t="s">
        <v>1212</v>
      </c>
      <c r="E8" s="38" t="s">
        <v>912</v>
      </c>
      <c r="F8" s="38"/>
      <c r="G8" s="38" t="s">
        <v>28</v>
      </c>
      <c r="H8" s="38">
        <v>20</v>
      </c>
      <c r="I8" s="38">
        <v>27000</v>
      </c>
      <c r="J8" s="347" t="s">
        <v>911</v>
      </c>
    </row>
    <row r="9" spans="1:17" ht="29.25" customHeight="1">
      <c r="A9" s="882"/>
      <c r="B9" s="884"/>
      <c r="C9" s="578"/>
      <c r="D9" s="38" t="s">
        <v>1213</v>
      </c>
      <c r="E9" s="38" t="s">
        <v>21</v>
      </c>
      <c r="F9" s="38"/>
      <c r="G9" s="38" t="s">
        <v>28</v>
      </c>
      <c r="H9" s="38">
        <v>120</v>
      </c>
      <c r="I9" s="38">
        <v>24000</v>
      </c>
      <c r="J9" s="347" t="s">
        <v>911</v>
      </c>
    </row>
    <row r="10" spans="1:17" ht="27.75" customHeight="1">
      <c r="A10" s="882"/>
      <c r="B10" s="884"/>
      <c r="C10" s="574"/>
      <c r="D10" s="38" t="s">
        <v>1212</v>
      </c>
      <c r="E10" s="38" t="s">
        <v>11</v>
      </c>
      <c r="F10" s="38"/>
      <c r="G10" s="38" t="s">
        <v>28</v>
      </c>
      <c r="H10" s="38">
        <v>60</v>
      </c>
      <c r="I10" s="38">
        <v>20000</v>
      </c>
      <c r="J10" s="347" t="s">
        <v>911</v>
      </c>
    </row>
    <row r="11" spans="1:17" ht="26.25" customHeight="1">
      <c r="A11" s="882"/>
      <c r="B11" s="884"/>
      <c r="C11" s="879" t="s">
        <v>143</v>
      </c>
      <c r="D11" s="38" t="s">
        <v>913</v>
      </c>
      <c r="E11" s="38" t="s">
        <v>16</v>
      </c>
      <c r="F11" s="38"/>
      <c r="G11" s="38" t="s">
        <v>204</v>
      </c>
      <c r="H11" s="38">
        <v>30</v>
      </c>
      <c r="I11" s="38">
        <v>25000</v>
      </c>
      <c r="J11" s="347" t="s">
        <v>911</v>
      </c>
    </row>
    <row r="12" spans="1:17" ht="29.25" customHeight="1">
      <c r="A12" s="882"/>
      <c r="B12" s="884"/>
      <c r="C12" s="880"/>
      <c r="D12" s="38" t="s">
        <v>913</v>
      </c>
      <c r="E12" s="38" t="s">
        <v>45</v>
      </c>
      <c r="F12" s="38"/>
      <c r="G12" s="38" t="s">
        <v>204</v>
      </c>
      <c r="H12" s="38">
        <v>40</v>
      </c>
      <c r="I12" s="38">
        <v>25000</v>
      </c>
      <c r="J12" s="347" t="s">
        <v>911</v>
      </c>
    </row>
    <row r="13" spans="1:17" ht="27" customHeight="1">
      <c r="A13" s="882"/>
      <c r="B13" s="880"/>
      <c r="C13" s="38" t="s">
        <v>116</v>
      </c>
      <c r="D13" s="38" t="s">
        <v>117</v>
      </c>
      <c r="E13" s="38" t="s">
        <v>11</v>
      </c>
      <c r="F13" s="38"/>
      <c r="G13" s="38" t="s">
        <v>118</v>
      </c>
      <c r="H13" s="38">
        <v>80</v>
      </c>
      <c r="I13" s="38">
        <v>19000</v>
      </c>
      <c r="J13" s="347" t="s">
        <v>911</v>
      </c>
    </row>
    <row r="14" spans="1:17" ht="29.25" customHeight="1">
      <c r="A14" s="882"/>
      <c r="B14" s="879" t="s">
        <v>914</v>
      </c>
      <c r="C14" s="573" t="s">
        <v>612</v>
      </c>
      <c r="D14" s="128" t="s">
        <v>783</v>
      </c>
      <c r="E14" s="127" t="s">
        <v>11</v>
      </c>
      <c r="F14" s="348"/>
      <c r="G14" s="38" t="s">
        <v>784</v>
      </c>
      <c r="H14" s="38">
        <v>80</v>
      </c>
      <c r="I14" s="349">
        <v>20000</v>
      </c>
      <c r="J14" s="333" t="s">
        <v>915</v>
      </c>
    </row>
    <row r="15" spans="1:17" ht="30">
      <c r="A15" s="882"/>
      <c r="B15" s="884"/>
      <c r="C15" s="578"/>
      <c r="D15" s="128" t="s">
        <v>783</v>
      </c>
      <c r="E15" s="127" t="s">
        <v>21</v>
      </c>
      <c r="F15" s="348"/>
      <c r="G15" s="38" t="s">
        <v>784</v>
      </c>
      <c r="H15" s="38">
        <v>15</v>
      </c>
      <c r="I15" s="349">
        <v>22000</v>
      </c>
      <c r="J15" s="333" t="s">
        <v>915</v>
      </c>
    </row>
    <row r="16" spans="1:17" ht="30">
      <c r="A16" s="882"/>
      <c r="B16" s="884"/>
      <c r="C16" s="574"/>
      <c r="D16" s="128" t="s">
        <v>916</v>
      </c>
      <c r="E16" s="127" t="s">
        <v>11</v>
      </c>
      <c r="F16" s="348"/>
      <c r="G16" s="38" t="s">
        <v>139</v>
      </c>
      <c r="H16" s="38">
        <v>130</v>
      </c>
      <c r="I16" s="349">
        <v>20000</v>
      </c>
      <c r="J16" s="333" t="s">
        <v>915</v>
      </c>
    </row>
    <row r="17" spans="1:11" ht="30">
      <c r="A17" s="882"/>
      <c r="B17" s="884"/>
      <c r="C17" s="573" t="s">
        <v>13</v>
      </c>
      <c r="D17" s="128" t="s">
        <v>890</v>
      </c>
      <c r="E17" s="127" t="s">
        <v>11</v>
      </c>
      <c r="F17" s="348"/>
      <c r="G17" s="38" t="s">
        <v>283</v>
      </c>
      <c r="H17" s="38">
        <v>150</v>
      </c>
      <c r="I17" s="349">
        <v>20000</v>
      </c>
      <c r="J17" s="333" t="s">
        <v>915</v>
      </c>
    </row>
    <row r="18" spans="1:11" ht="30">
      <c r="A18" s="882"/>
      <c r="B18" s="884"/>
      <c r="C18" s="578"/>
      <c r="D18" s="128" t="s">
        <v>890</v>
      </c>
      <c r="E18" s="127" t="s">
        <v>21</v>
      </c>
      <c r="F18" s="348"/>
      <c r="G18" s="38" t="s">
        <v>283</v>
      </c>
      <c r="H18" s="38">
        <v>150</v>
      </c>
      <c r="I18" s="349">
        <v>22000</v>
      </c>
      <c r="J18" s="333" t="s">
        <v>915</v>
      </c>
    </row>
    <row r="19" spans="1:11" ht="30">
      <c r="A19" s="882"/>
      <c r="B19" s="884"/>
      <c r="C19" s="578"/>
      <c r="D19" s="128" t="s">
        <v>1214</v>
      </c>
      <c r="E19" s="127" t="s">
        <v>11</v>
      </c>
      <c r="F19" s="348"/>
      <c r="G19" s="38" t="s">
        <v>28</v>
      </c>
      <c r="H19" s="38">
        <v>130</v>
      </c>
      <c r="I19" s="349">
        <v>20000</v>
      </c>
      <c r="J19" s="333" t="s">
        <v>915</v>
      </c>
    </row>
    <row r="20" spans="1:11" ht="30">
      <c r="A20" s="882"/>
      <c r="B20" s="884"/>
      <c r="C20" s="574"/>
      <c r="D20" s="128" t="s">
        <v>1214</v>
      </c>
      <c r="E20" s="127" t="s">
        <v>21</v>
      </c>
      <c r="F20" s="348"/>
      <c r="G20" s="38" t="s">
        <v>28</v>
      </c>
      <c r="H20" s="38">
        <v>50</v>
      </c>
      <c r="I20" s="349">
        <v>23000</v>
      </c>
      <c r="J20" s="333" t="s">
        <v>915</v>
      </c>
    </row>
    <row r="21" spans="1:11" ht="30">
      <c r="A21" s="882"/>
      <c r="B21" s="880"/>
      <c r="C21" s="38" t="s">
        <v>116</v>
      </c>
      <c r="D21" s="128" t="s">
        <v>140</v>
      </c>
      <c r="E21" s="127" t="s">
        <v>11</v>
      </c>
      <c r="F21" s="348"/>
      <c r="G21" s="38" t="s">
        <v>141</v>
      </c>
      <c r="H21" s="38">
        <v>50</v>
      </c>
      <c r="I21" s="349">
        <v>17000</v>
      </c>
      <c r="J21" s="333" t="s">
        <v>915</v>
      </c>
    </row>
    <row r="22" spans="1:11" ht="27" customHeight="1">
      <c r="A22" s="882"/>
      <c r="B22" s="879" t="s">
        <v>917</v>
      </c>
      <c r="C22" s="573" t="s">
        <v>13</v>
      </c>
      <c r="D22" s="348" t="s">
        <v>14</v>
      </c>
      <c r="E22" s="348" t="s">
        <v>21</v>
      </c>
      <c r="F22" s="348"/>
      <c r="G22" s="348" t="s">
        <v>28</v>
      </c>
      <c r="H22" s="348">
        <v>120</v>
      </c>
      <c r="I22" s="348" t="s">
        <v>0</v>
      </c>
      <c r="J22" s="347" t="s">
        <v>918</v>
      </c>
      <c r="K22" s="323"/>
    </row>
    <row r="23" spans="1:11">
      <c r="A23" s="882"/>
      <c r="B23" s="884"/>
      <c r="C23" s="574"/>
      <c r="D23" s="348" t="s">
        <v>890</v>
      </c>
      <c r="E23" s="348" t="s">
        <v>11</v>
      </c>
      <c r="F23" s="348"/>
      <c r="G23" s="348" t="s">
        <v>283</v>
      </c>
      <c r="H23" s="38">
        <v>40</v>
      </c>
      <c r="I23" s="348" t="s">
        <v>0</v>
      </c>
      <c r="J23" s="347" t="s">
        <v>918</v>
      </c>
      <c r="K23" s="323"/>
    </row>
    <row r="24" spans="1:11" ht="15.75">
      <c r="A24" s="882"/>
      <c r="B24" s="880"/>
      <c r="C24" s="128" t="s">
        <v>908</v>
      </c>
      <c r="D24" s="348" t="s">
        <v>583</v>
      </c>
      <c r="E24" s="348" t="s">
        <v>11</v>
      </c>
      <c r="F24" s="348"/>
      <c r="G24" s="348" t="s">
        <v>584</v>
      </c>
      <c r="H24" s="348">
        <v>120</v>
      </c>
      <c r="I24" s="348" t="s">
        <v>0</v>
      </c>
      <c r="J24" s="347" t="s">
        <v>918</v>
      </c>
      <c r="K24" s="323"/>
    </row>
    <row r="25" spans="1:11" ht="31.5">
      <c r="A25" s="882"/>
      <c r="B25" s="719" t="s">
        <v>1215</v>
      </c>
      <c r="C25" s="573" t="s">
        <v>612</v>
      </c>
      <c r="D25" s="233" t="s">
        <v>785</v>
      </c>
      <c r="E25" s="233" t="s">
        <v>11</v>
      </c>
      <c r="F25" s="233"/>
      <c r="G25" s="233" t="s">
        <v>1216</v>
      </c>
      <c r="H25" s="233">
        <v>60</v>
      </c>
      <c r="I25" s="233">
        <v>21000</v>
      </c>
      <c r="J25" s="350" t="s">
        <v>1217</v>
      </c>
    </row>
    <row r="26" spans="1:11" ht="31.5">
      <c r="A26" s="882"/>
      <c r="B26" s="730"/>
      <c r="C26" s="578"/>
      <c r="D26" s="233" t="s">
        <v>686</v>
      </c>
      <c r="E26" s="233" t="s">
        <v>21</v>
      </c>
      <c r="F26" s="233"/>
      <c r="G26" s="233" t="s">
        <v>139</v>
      </c>
      <c r="H26" s="233">
        <v>60</v>
      </c>
      <c r="I26" s="233">
        <v>26000</v>
      </c>
      <c r="J26" s="350" t="s">
        <v>1217</v>
      </c>
    </row>
    <row r="27" spans="1:11" ht="31.5">
      <c r="A27" s="882"/>
      <c r="B27" s="730"/>
      <c r="C27" s="578"/>
      <c r="D27" s="233" t="s">
        <v>686</v>
      </c>
      <c r="E27" s="233" t="s">
        <v>11</v>
      </c>
      <c r="F27" s="233"/>
      <c r="G27" s="233" t="s">
        <v>139</v>
      </c>
      <c r="H27" s="233">
        <v>60</v>
      </c>
      <c r="I27" s="233">
        <v>21000</v>
      </c>
      <c r="J27" s="350" t="s">
        <v>1217</v>
      </c>
    </row>
    <row r="28" spans="1:11" ht="31.5">
      <c r="A28" s="882"/>
      <c r="B28" s="730"/>
      <c r="C28" s="578"/>
      <c r="D28" s="233" t="s">
        <v>1218</v>
      </c>
      <c r="E28" s="233" t="s">
        <v>21</v>
      </c>
      <c r="F28" s="233"/>
      <c r="G28" s="233" t="s">
        <v>139</v>
      </c>
      <c r="H28" s="233">
        <v>30</v>
      </c>
      <c r="I28" s="233">
        <v>26000</v>
      </c>
      <c r="J28" s="350" t="s">
        <v>1217</v>
      </c>
    </row>
    <row r="29" spans="1:11" ht="31.5">
      <c r="A29" s="882"/>
      <c r="B29" s="730"/>
      <c r="C29" s="574"/>
      <c r="D29" s="233" t="s">
        <v>1218</v>
      </c>
      <c r="E29" s="233" t="s">
        <v>11</v>
      </c>
      <c r="F29" s="233"/>
      <c r="G29" s="233" t="s">
        <v>139</v>
      </c>
      <c r="H29" s="233">
        <v>60</v>
      </c>
      <c r="I29" s="233">
        <v>21000</v>
      </c>
      <c r="J29" s="350" t="s">
        <v>1217</v>
      </c>
    </row>
    <row r="30" spans="1:11" ht="31.5">
      <c r="A30" s="882"/>
      <c r="B30" s="730"/>
      <c r="C30" s="573" t="s">
        <v>13</v>
      </c>
      <c r="D30" s="233" t="s">
        <v>137</v>
      </c>
      <c r="E30" s="233" t="s">
        <v>21</v>
      </c>
      <c r="F30" s="233"/>
      <c r="G30" s="233" t="s">
        <v>20</v>
      </c>
      <c r="H30" s="233">
        <v>28</v>
      </c>
      <c r="I30" s="233">
        <v>27000</v>
      </c>
      <c r="J30" s="350" t="s">
        <v>1217</v>
      </c>
    </row>
    <row r="31" spans="1:11" ht="31.5">
      <c r="A31" s="882"/>
      <c r="B31" s="730"/>
      <c r="C31" s="574"/>
      <c r="D31" s="233" t="s">
        <v>890</v>
      </c>
      <c r="E31" s="233" t="s">
        <v>11</v>
      </c>
      <c r="F31" s="233"/>
      <c r="G31" s="233" t="s">
        <v>283</v>
      </c>
      <c r="H31" s="233">
        <v>180</v>
      </c>
      <c r="I31" s="233">
        <v>22000</v>
      </c>
      <c r="J31" s="350" t="s">
        <v>1217</v>
      </c>
    </row>
    <row r="32" spans="1:11" ht="31.5">
      <c r="A32" s="882"/>
      <c r="B32" s="730"/>
      <c r="C32" s="879" t="s">
        <v>143</v>
      </c>
      <c r="D32" s="233" t="s">
        <v>1219</v>
      </c>
      <c r="E32" s="233" t="s">
        <v>321</v>
      </c>
      <c r="F32" s="233"/>
      <c r="G32" s="233" t="s">
        <v>164</v>
      </c>
      <c r="H32" s="233">
        <v>150</v>
      </c>
      <c r="I32" s="233">
        <v>25000</v>
      </c>
      <c r="J32" s="350" t="s">
        <v>1217</v>
      </c>
    </row>
    <row r="33" spans="1:10" ht="31.5">
      <c r="A33" s="882"/>
      <c r="B33" s="730"/>
      <c r="C33" s="880"/>
      <c r="D33" s="233" t="s">
        <v>913</v>
      </c>
      <c r="E33" s="233" t="s">
        <v>1</v>
      </c>
      <c r="F33" s="233"/>
      <c r="G33" s="233" t="s">
        <v>204</v>
      </c>
      <c r="H33" s="233">
        <v>420</v>
      </c>
      <c r="I33" s="233">
        <v>26000</v>
      </c>
      <c r="J33" s="350" t="s">
        <v>1217</v>
      </c>
    </row>
    <row r="34" spans="1:10" ht="31.5">
      <c r="A34" s="882"/>
      <c r="B34" s="730"/>
      <c r="C34" s="719" t="s">
        <v>815</v>
      </c>
      <c r="D34" s="233" t="s">
        <v>899</v>
      </c>
      <c r="E34" s="233" t="s">
        <v>21</v>
      </c>
      <c r="F34" s="233"/>
      <c r="G34" s="233" t="s">
        <v>139</v>
      </c>
      <c r="H34" s="233">
        <v>5.92</v>
      </c>
      <c r="I34" s="233">
        <v>600000</v>
      </c>
      <c r="J34" s="350" t="s">
        <v>1217</v>
      </c>
    </row>
    <row r="35" spans="1:10" ht="31.5">
      <c r="A35" s="882"/>
      <c r="B35" s="730"/>
      <c r="C35" s="730"/>
      <c r="D35" s="233" t="s">
        <v>899</v>
      </c>
      <c r="E35" s="233" t="s">
        <v>11</v>
      </c>
      <c r="F35" s="233"/>
      <c r="G35" s="233" t="s">
        <v>139</v>
      </c>
      <c r="H35" s="233">
        <v>50</v>
      </c>
      <c r="I35" s="233">
        <v>450000</v>
      </c>
      <c r="J35" s="350" t="s">
        <v>1217</v>
      </c>
    </row>
    <row r="36" spans="1:10" ht="31.5">
      <c r="A36" s="882"/>
      <c r="B36" s="730"/>
      <c r="C36" s="730"/>
      <c r="D36" s="233" t="s">
        <v>905</v>
      </c>
      <c r="E36" s="233" t="s">
        <v>21</v>
      </c>
      <c r="F36" s="233"/>
      <c r="G36" s="233">
        <v>4.7</v>
      </c>
      <c r="H36" s="233">
        <v>8.9</v>
      </c>
      <c r="I36" s="233">
        <v>600000</v>
      </c>
      <c r="J36" s="350" t="s">
        <v>1217</v>
      </c>
    </row>
    <row r="37" spans="1:10" ht="31.5">
      <c r="A37" s="882"/>
      <c r="B37" s="730"/>
      <c r="C37" s="720"/>
      <c r="D37" s="233" t="s">
        <v>905</v>
      </c>
      <c r="E37" s="233" t="s">
        <v>11</v>
      </c>
      <c r="F37" s="348"/>
      <c r="G37" s="348">
        <v>4.7</v>
      </c>
      <c r="H37" s="233">
        <v>10</v>
      </c>
      <c r="I37" s="233">
        <v>450000</v>
      </c>
      <c r="J37" s="350" t="s">
        <v>1217</v>
      </c>
    </row>
    <row r="38" spans="1:10" ht="31.5">
      <c r="A38" s="882"/>
      <c r="B38" s="720"/>
      <c r="C38" s="233" t="s">
        <v>68</v>
      </c>
      <c r="D38" s="233" t="s">
        <v>1220</v>
      </c>
      <c r="E38" s="233" t="s">
        <v>1</v>
      </c>
      <c r="F38" s="233"/>
      <c r="G38" s="233">
        <v>7</v>
      </c>
      <c r="H38" s="233">
        <v>60</v>
      </c>
      <c r="I38" s="233">
        <v>50000</v>
      </c>
      <c r="J38" s="350" t="s">
        <v>1217</v>
      </c>
    </row>
    <row r="39" spans="1:10" ht="31.5">
      <c r="A39" s="882"/>
      <c r="B39" s="167" t="s">
        <v>1221</v>
      </c>
      <c r="C39" s="128" t="s">
        <v>612</v>
      </c>
      <c r="D39" s="167" t="s">
        <v>780</v>
      </c>
      <c r="E39" s="167" t="s">
        <v>21</v>
      </c>
      <c r="F39" s="167"/>
      <c r="G39" s="167" t="s">
        <v>139</v>
      </c>
      <c r="H39" s="167">
        <v>120</v>
      </c>
      <c r="I39" s="167">
        <v>25000</v>
      </c>
      <c r="J39" s="168" t="s">
        <v>1222</v>
      </c>
    </row>
    <row r="40" spans="1:10" ht="31.5">
      <c r="A40" s="882"/>
      <c r="B40" s="573" t="s">
        <v>1223</v>
      </c>
      <c r="C40" s="573" t="s">
        <v>612</v>
      </c>
      <c r="D40" s="127" t="s">
        <v>785</v>
      </c>
      <c r="E40" s="127" t="s">
        <v>1224</v>
      </c>
      <c r="F40" s="127"/>
      <c r="G40" s="127" t="s">
        <v>1225</v>
      </c>
      <c r="H40" s="127">
        <v>120</v>
      </c>
      <c r="I40" s="127">
        <v>24000</v>
      </c>
      <c r="J40" s="128" t="s">
        <v>1226</v>
      </c>
    </row>
    <row r="41" spans="1:10" ht="31.5">
      <c r="A41" s="882"/>
      <c r="B41" s="578"/>
      <c r="C41" s="574"/>
      <c r="D41" s="127" t="s">
        <v>29</v>
      </c>
      <c r="E41" s="127" t="s">
        <v>11</v>
      </c>
      <c r="F41" s="127"/>
      <c r="G41" s="127" t="s">
        <v>1227</v>
      </c>
      <c r="H41" s="127">
        <v>50</v>
      </c>
      <c r="I41" s="127">
        <v>22000</v>
      </c>
      <c r="J41" s="128" t="s">
        <v>1226</v>
      </c>
    </row>
    <row r="42" spans="1:10" ht="30">
      <c r="A42" s="882"/>
      <c r="B42" s="574"/>
      <c r="C42" s="38" t="s">
        <v>143</v>
      </c>
      <c r="D42" s="38" t="s">
        <v>1228</v>
      </c>
      <c r="E42" s="38" t="s">
        <v>1</v>
      </c>
      <c r="F42" s="38"/>
      <c r="G42" s="38" t="s">
        <v>1227</v>
      </c>
      <c r="H42" s="38">
        <v>150</v>
      </c>
      <c r="I42" s="38">
        <v>23000</v>
      </c>
      <c r="J42" s="347" t="s">
        <v>1226</v>
      </c>
    </row>
    <row r="43" spans="1:10" ht="30">
      <c r="A43" s="882"/>
      <c r="B43" s="879" t="s">
        <v>1229</v>
      </c>
      <c r="C43" s="879" t="s">
        <v>1230</v>
      </c>
      <c r="D43" s="38" t="s">
        <v>1231</v>
      </c>
      <c r="E43" s="38" t="s">
        <v>1224</v>
      </c>
      <c r="F43" s="38"/>
      <c r="G43" s="38" t="s">
        <v>1232</v>
      </c>
      <c r="H43" s="38">
        <v>60</v>
      </c>
      <c r="I43" s="38">
        <v>25000</v>
      </c>
      <c r="J43" s="333" t="s">
        <v>1233</v>
      </c>
    </row>
    <row r="44" spans="1:10" ht="30">
      <c r="A44" s="882"/>
      <c r="B44" s="884"/>
      <c r="C44" s="880"/>
      <c r="D44" s="38" t="s">
        <v>1231</v>
      </c>
      <c r="E44" s="38" t="s">
        <v>11</v>
      </c>
      <c r="F44" s="38"/>
      <c r="G44" s="38" t="s">
        <v>1232</v>
      </c>
      <c r="H44" s="38">
        <v>90</v>
      </c>
      <c r="I44" s="38">
        <v>20000</v>
      </c>
      <c r="J44" s="333" t="s">
        <v>1233</v>
      </c>
    </row>
    <row r="45" spans="1:10" ht="30">
      <c r="A45" s="882"/>
      <c r="B45" s="884"/>
      <c r="C45" s="573" t="s">
        <v>612</v>
      </c>
      <c r="D45" s="38" t="s">
        <v>1234</v>
      </c>
      <c r="E45" s="38" t="s">
        <v>1224</v>
      </c>
      <c r="F45" s="38"/>
      <c r="G45" s="38">
        <v>7</v>
      </c>
      <c r="H45" s="38">
        <v>120</v>
      </c>
      <c r="I45" s="38">
        <v>25000</v>
      </c>
      <c r="J45" s="333" t="s">
        <v>1233</v>
      </c>
    </row>
    <row r="46" spans="1:10" ht="30">
      <c r="A46" s="882"/>
      <c r="B46" s="884"/>
      <c r="C46" s="574"/>
      <c r="D46" s="38" t="s">
        <v>1235</v>
      </c>
      <c r="E46" s="38" t="s">
        <v>11</v>
      </c>
      <c r="F46" s="38"/>
      <c r="G46" s="38">
        <v>3.7</v>
      </c>
      <c r="H46" s="38">
        <v>170</v>
      </c>
      <c r="I46" s="38">
        <v>20000</v>
      </c>
      <c r="J46" s="333" t="s">
        <v>1233</v>
      </c>
    </row>
    <row r="47" spans="1:10" ht="30">
      <c r="A47" s="882"/>
      <c r="B47" s="884"/>
      <c r="C47" s="879" t="s">
        <v>116</v>
      </c>
      <c r="D47" s="38" t="s">
        <v>1236</v>
      </c>
      <c r="E47" s="38" t="s">
        <v>566</v>
      </c>
      <c r="F47" s="38"/>
      <c r="G47" s="38" t="s">
        <v>1237</v>
      </c>
      <c r="H47" s="38">
        <v>85</v>
      </c>
      <c r="I47" s="38">
        <v>35000</v>
      </c>
      <c r="J47" s="333" t="s">
        <v>1233</v>
      </c>
    </row>
    <row r="48" spans="1:10" ht="30">
      <c r="A48" s="882"/>
      <c r="B48" s="884"/>
      <c r="C48" s="880"/>
      <c r="D48" s="38" t="s">
        <v>1238</v>
      </c>
      <c r="E48" s="38" t="s">
        <v>11</v>
      </c>
      <c r="F48" s="38"/>
      <c r="G48" s="38" t="s">
        <v>726</v>
      </c>
      <c r="H48" s="38">
        <v>60</v>
      </c>
      <c r="I48" s="38">
        <v>20000</v>
      </c>
      <c r="J48" s="333" t="s">
        <v>1233</v>
      </c>
    </row>
    <row r="49" spans="1:10" ht="30">
      <c r="A49" s="882"/>
      <c r="B49" s="884"/>
      <c r="C49" s="38" t="s">
        <v>143</v>
      </c>
      <c r="D49" s="38" t="s">
        <v>144</v>
      </c>
      <c r="E49" s="38" t="s">
        <v>1224</v>
      </c>
      <c r="F49" s="38"/>
      <c r="G49" s="38" t="s">
        <v>145</v>
      </c>
      <c r="H49" s="38">
        <v>120</v>
      </c>
      <c r="I49" s="38">
        <v>30000</v>
      </c>
      <c r="J49" s="333" t="s">
        <v>1233</v>
      </c>
    </row>
    <row r="50" spans="1:10" ht="30">
      <c r="A50" s="882"/>
      <c r="B50" s="880"/>
      <c r="C50" s="128" t="s">
        <v>13</v>
      </c>
      <c r="D50" s="38" t="s">
        <v>137</v>
      </c>
      <c r="E50" s="38" t="s">
        <v>1224</v>
      </c>
      <c r="F50" s="38"/>
      <c r="G50" s="38" t="s">
        <v>20</v>
      </c>
      <c r="H50" s="38">
        <v>60</v>
      </c>
      <c r="I50" s="38">
        <v>25000</v>
      </c>
      <c r="J50" s="333" t="s">
        <v>1233</v>
      </c>
    </row>
    <row r="51" spans="1:10" ht="23.25" customHeight="1">
      <c r="A51" s="882"/>
      <c r="B51" s="879" t="s">
        <v>1239</v>
      </c>
      <c r="C51" s="573" t="s">
        <v>612</v>
      </c>
      <c r="D51" s="38" t="s">
        <v>785</v>
      </c>
      <c r="E51" s="38" t="s">
        <v>11</v>
      </c>
      <c r="F51" s="38"/>
      <c r="G51" s="38" t="s">
        <v>786</v>
      </c>
      <c r="H51" s="38">
        <v>120</v>
      </c>
      <c r="I51" s="38" t="s">
        <v>0</v>
      </c>
      <c r="J51" s="333" t="s">
        <v>1240</v>
      </c>
    </row>
    <row r="52" spans="1:10" ht="23.25" customHeight="1">
      <c r="A52" s="882"/>
      <c r="B52" s="884"/>
      <c r="C52" s="578"/>
      <c r="D52" s="38" t="s">
        <v>785</v>
      </c>
      <c r="E52" s="38" t="s">
        <v>1224</v>
      </c>
      <c r="F52" s="38"/>
      <c r="G52" s="38" t="s">
        <v>786</v>
      </c>
      <c r="H52" s="38">
        <v>120</v>
      </c>
      <c r="I52" s="38" t="s">
        <v>0</v>
      </c>
      <c r="J52" s="333" t="s">
        <v>1240</v>
      </c>
    </row>
    <row r="53" spans="1:10" ht="23.25" customHeight="1">
      <c r="A53" s="882"/>
      <c r="B53" s="884"/>
      <c r="C53" s="578"/>
      <c r="D53" s="38" t="s">
        <v>783</v>
      </c>
      <c r="E53" s="38" t="s">
        <v>11</v>
      </c>
      <c r="F53" s="38"/>
      <c r="G53" s="38" t="s">
        <v>784</v>
      </c>
      <c r="H53" s="38">
        <v>60</v>
      </c>
      <c r="I53" s="38" t="s">
        <v>0</v>
      </c>
      <c r="J53" s="333" t="s">
        <v>1240</v>
      </c>
    </row>
    <row r="54" spans="1:10" ht="23.25" customHeight="1">
      <c r="A54" s="882"/>
      <c r="B54" s="884"/>
      <c r="C54" s="578"/>
      <c r="D54" s="38" t="s">
        <v>1241</v>
      </c>
      <c r="E54" s="38" t="s">
        <v>1224</v>
      </c>
      <c r="F54" s="38"/>
      <c r="G54" s="38" t="s">
        <v>20</v>
      </c>
      <c r="H54" s="38">
        <v>40</v>
      </c>
      <c r="I54" s="38" t="s">
        <v>0</v>
      </c>
      <c r="J54" s="333" t="s">
        <v>1240</v>
      </c>
    </row>
    <row r="55" spans="1:10" ht="23.25" customHeight="1">
      <c r="A55" s="882"/>
      <c r="B55" s="884"/>
      <c r="C55" s="578"/>
      <c r="D55" s="38" t="s">
        <v>686</v>
      </c>
      <c r="E55" s="38" t="s">
        <v>11</v>
      </c>
      <c r="F55" s="38"/>
      <c r="G55" s="38" t="s">
        <v>20</v>
      </c>
      <c r="H55" s="38">
        <v>60</v>
      </c>
      <c r="I55" s="38" t="s">
        <v>0</v>
      </c>
      <c r="J55" s="333" t="s">
        <v>1240</v>
      </c>
    </row>
    <row r="56" spans="1:10" ht="23.25" customHeight="1">
      <c r="A56" s="882"/>
      <c r="B56" s="884"/>
      <c r="C56" s="578"/>
      <c r="D56" s="38" t="s">
        <v>686</v>
      </c>
      <c r="E56" s="38" t="s">
        <v>1224</v>
      </c>
      <c r="F56" s="38"/>
      <c r="G56" s="38" t="s">
        <v>20</v>
      </c>
      <c r="H56" s="38">
        <v>50</v>
      </c>
      <c r="I56" s="38" t="s">
        <v>0</v>
      </c>
      <c r="J56" s="333" t="s">
        <v>1240</v>
      </c>
    </row>
    <row r="57" spans="1:10" ht="23.25" customHeight="1">
      <c r="A57" s="882"/>
      <c r="B57" s="884"/>
      <c r="C57" s="574"/>
      <c r="D57" s="38" t="s">
        <v>1218</v>
      </c>
      <c r="E57" s="38" t="s">
        <v>11</v>
      </c>
      <c r="F57" s="38"/>
      <c r="G57" s="38" t="s">
        <v>139</v>
      </c>
      <c r="H57" s="38">
        <v>180</v>
      </c>
      <c r="I57" s="38" t="s">
        <v>0</v>
      </c>
      <c r="J57" s="333" t="s">
        <v>1240</v>
      </c>
    </row>
    <row r="58" spans="1:10" ht="23.25" customHeight="1">
      <c r="A58" s="882"/>
      <c r="B58" s="884"/>
      <c r="C58" s="573" t="s">
        <v>13</v>
      </c>
      <c r="D58" s="38" t="s">
        <v>137</v>
      </c>
      <c r="E58" s="38" t="s">
        <v>1224</v>
      </c>
      <c r="F58" s="38"/>
      <c r="G58" s="38" t="s">
        <v>20</v>
      </c>
      <c r="H58" s="38">
        <v>40</v>
      </c>
      <c r="I58" s="38" t="s">
        <v>0</v>
      </c>
      <c r="J58" s="333" t="s">
        <v>1240</v>
      </c>
    </row>
    <row r="59" spans="1:10" ht="23.25" customHeight="1">
      <c r="A59" s="882"/>
      <c r="B59" s="884"/>
      <c r="C59" s="578"/>
      <c r="D59" s="38" t="s">
        <v>890</v>
      </c>
      <c r="E59" s="38" t="s">
        <v>11</v>
      </c>
      <c r="F59" s="38"/>
      <c r="G59" s="38" t="s">
        <v>283</v>
      </c>
      <c r="H59" s="38">
        <v>240</v>
      </c>
      <c r="I59" s="38" t="s">
        <v>0</v>
      </c>
      <c r="J59" s="333" t="s">
        <v>1240</v>
      </c>
    </row>
    <row r="60" spans="1:10" ht="23.25" customHeight="1">
      <c r="A60" s="882"/>
      <c r="B60" s="884"/>
      <c r="C60" s="578"/>
      <c r="D60" s="38" t="s">
        <v>890</v>
      </c>
      <c r="E60" s="38" t="s">
        <v>1224</v>
      </c>
      <c r="F60" s="38"/>
      <c r="G60" s="38" t="s">
        <v>283</v>
      </c>
      <c r="H60" s="38">
        <v>60</v>
      </c>
      <c r="I60" s="38" t="s">
        <v>0</v>
      </c>
      <c r="J60" s="333" t="s">
        <v>1240</v>
      </c>
    </row>
    <row r="61" spans="1:10" ht="23.25" customHeight="1">
      <c r="A61" s="882"/>
      <c r="B61" s="884"/>
      <c r="C61" s="578"/>
      <c r="D61" s="38" t="s">
        <v>14</v>
      </c>
      <c r="E61" s="38" t="s">
        <v>11</v>
      </c>
      <c r="F61" s="38"/>
      <c r="G61" s="38" t="s">
        <v>28</v>
      </c>
      <c r="H61" s="38">
        <v>120</v>
      </c>
      <c r="I61" s="38" t="s">
        <v>0</v>
      </c>
      <c r="J61" s="333" t="s">
        <v>1240</v>
      </c>
    </row>
    <row r="62" spans="1:10" ht="23.25" customHeight="1">
      <c r="A62" s="882"/>
      <c r="B62" s="884"/>
      <c r="C62" s="578"/>
      <c r="D62" s="38" t="s">
        <v>14</v>
      </c>
      <c r="E62" s="38" t="s">
        <v>1224</v>
      </c>
      <c r="F62" s="38"/>
      <c r="G62" s="38" t="s">
        <v>28</v>
      </c>
      <c r="H62" s="38">
        <v>60</v>
      </c>
      <c r="I62" s="38" t="s">
        <v>0</v>
      </c>
      <c r="J62" s="333" t="s">
        <v>1240</v>
      </c>
    </row>
    <row r="63" spans="1:10" ht="23.25" customHeight="1">
      <c r="A63" s="882"/>
      <c r="B63" s="884"/>
      <c r="C63" s="574"/>
      <c r="D63" s="38" t="s">
        <v>138</v>
      </c>
      <c r="E63" s="38" t="s">
        <v>11</v>
      </c>
      <c r="F63" s="38"/>
      <c r="G63" s="38" t="s">
        <v>139</v>
      </c>
      <c r="H63" s="38">
        <v>120</v>
      </c>
      <c r="I63" s="38" t="s">
        <v>0</v>
      </c>
      <c r="J63" s="333" t="s">
        <v>1240</v>
      </c>
    </row>
    <row r="64" spans="1:10" ht="23.25" customHeight="1">
      <c r="A64" s="882"/>
      <c r="B64" s="884"/>
      <c r="C64" s="879" t="s">
        <v>143</v>
      </c>
      <c r="D64" s="38" t="s">
        <v>886</v>
      </c>
      <c r="E64" s="38" t="s">
        <v>11</v>
      </c>
      <c r="F64" s="38"/>
      <c r="G64" s="38" t="s">
        <v>887</v>
      </c>
      <c r="H64" s="38">
        <v>180</v>
      </c>
      <c r="I64" s="38" t="s">
        <v>0</v>
      </c>
      <c r="J64" s="333" t="s">
        <v>1240</v>
      </c>
    </row>
    <row r="65" spans="1:10" ht="23.25" customHeight="1">
      <c r="A65" s="882"/>
      <c r="B65" s="884"/>
      <c r="C65" s="880"/>
      <c r="D65" s="38" t="s">
        <v>886</v>
      </c>
      <c r="E65" s="38" t="s">
        <v>1224</v>
      </c>
      <c r="F65" s="38"/>
      <c r="G65" s="38" t="s">
        <v>887</v>
      </c>
      <c r="H65" s="38">
        <v>120</v>
      </c>
      <c r="I65" s="38" t="s">
        <v>0</v>
      </c>
      <c r="J65" s="333" t="s">
        <v>1240</v>
      </c>
    </row>
    <row r="66" spans="1:10" ht="23.25" customHeight="1">
      <c r="A66" s="882"/>
      <c r="B66" s="884"/>
      <c r="C66" s="128" t="s">
        <v>908</v>
      </c>
      <c r="D66" s="348" t="s">
        <v>583</v>
      </c>
      <c r="E66" s="38" t="s">
        <v>1224</v>
      </c>
      <c r="F66" s="38"/>
      <c r="G66" s="38" t="s">
        <v>1242</v>
      </c>
      <c r="H66" s="38">
        <v>20</v>
      </c>
      <c r="I66" s="38" t="s">
        <v>0</v>
      </c>
      <c r="J66" s="333" t="s">
        <v>1240</v>
      </c>
    </row>
    <row r="67" spans="1:10" ht="23.25" customHeight="1">
      <c r="A67" s="882"/>
      <c r="B67" s="880"/>
      <c r="C67" s="164" t="s">
        <v>217</v>
      </c>
      <c r="D67" s="164" t="s">
        <v>899</v>
      </c>
      <c r="E67" s="164" t="s">
        <v>11</v>
      </c>
      <c r="F67" s="164"/>
      <c r="G67" s="164" t="s">
        <v>1243</v>
      </c>
      <c r="H67" s="164">
        <v>20</v>
      </c>
      <c r="I67" s="164" t="s">
        <v>0</v>
      </c>
      <c r="J67" s="97" t="s">
        <v>1240</v>
      </c>
    </row>
    <row r="68" spans="1:10" ht="31.5" customHeight="1">
      <c r="A68" s="882"/>
      <c r="B68" s="573" t="s">
        <v>891</v>
      </c>
      <c r="C68" s="879" t="s">
        <v>143</v>
      </c>
      <c r="D68" s="127" t="s">
        <v>892</v>
      </c>
      <c r="E68" s="127" t="s">
        <v>1244</v>
      </c>
      <c r="F68" s="127"/>
      <c r="G68" s="127">
        <v>7</v>
      </c>
      <c r="H68" s="127">
        <v>60</v>
      </c>
      <c r="I68" s="127" t="s">
        <v>0</v>
      </c>
      <c r="J68" s="352" t="s">
        <v>893</v>
      </c>
    </row>
    <row r="69" spans="1:10" ht="31.5" customHeight="1">
      <c r="A69" s="882"/>
      <c r="B69" s="578"/>
      <c r="C69" s="884"/>
      <c r="D69" s="127" t="s">
        <v>892</v>
      </c>
      <c r="E69" s="127" t="s">
        <v>1244</v>
      </c>
      <c r="F69" s="127"/>
      <c r="G69" s="127">
        <v>7</v>
      </c>
      <c r="H69" s="127">
        <v>0.5</v>
      </c>
      <c r="I69" s="127" t="s">
        <v>0</v>
      </c>
      <c r="J69" s="352" t="s">
        <v>893</v>
      </c>
    </row>
    <row r="70" spans="1:10" ht="31.5">
      <c r="A70" s="882"/>
      <c r="B70" s="578"/>
      <c r="C70" s="884"/>
      <c r="D70" s="127" t="s">
        <v>894</v>
      </c>
      <c r="E70" s="127" t="s">
        <v>1245</v>
      </c>
      <c r="F70" s="127"/>
      <c r="G70" s="127" t="s">
        <v>784</v>
      </c>
      <c r="H70" s="127">
        <v>9.3000000000000007</v>
      </c>
      <c r="I70" s="127" t="s">
        <v>0</v>
      </c>
      <c r="J70" s="128" t="s">
        <v>893</v>
      </c>
    </row>
    <row r="71" spans="1:10" ht="31.5">
      <c r="A71" s="882"/>
      <c r="B71" s="578"/>
      <c r="C71" s="880"/>
      <c r="D71" s="127" t="s">
        <v>823</v>
      </c>
      <c r="E71" s="127" t="s">
        <v>1246</v>
      </c>
      <c r="F71" s="127"/>
      <c r="G71" s="127" t="s">
        <v>824</v>
      </c>
      <c r="H71" s="127">
        <v>37.299999999999997</v>
      </c>
      <c r="I71" s="127" t="s">
        <v>0</v>
      </c>
      <c r="J71" s="128" t="s">
        <v>893</v>
      </c>
    </row>
    <row r="72" spans="1:10" ht="31.5">
      <c r="A72" s="882"/>
      <c r="B72" s="578"/>
      <c r="C72" s="573" t="s">
        <v>612</v>
      </c>
      <c r="D72" s="127" t="s">
        <v>895</v>
      </c>
      <c r="E72" s="127" t="s">
        <v>1246</v>
      </c>
      <c r="F72" s="127"/>
      <c r="G72" s="127">
        <v>7</v>
      </c>
      <c r="H72" s="127">
        <v>50</v>
      </c>
      <c r="I72" s="127" t="s">
        <v>0</v>
      </c>
      <c r="J72" s="128" t="s">
        <v>893</v>
      </c>
    </row>
    <row r="73" spans="1:10" ht="30">
      <c r="A73" s="882"/>
      <c r="B73" s="578"/>
      <c r="C73" s="578"/>
      <c r="D73" s="127" t="s">
        <v>29</v>
      </c>
      <c r="E73" s="38" t="s">
        <v>1245</v>
      </c>
      <c r="F73" s="38"/>
      <c r="G73" s="38" t="s">
        <v>27</v>
      </c>
      <c r="H73" s="38">
        <v>21.65</v>
      </c>
      <c r="I73" s="38" t="s">
        <v>0</v>
      </c>
      <c r="J73" s="333" t="s">
        <v>893</v>
      </c>
    </row>
    <row r="74" spans="1:10" ht="30">
      <c r="A74" s="882"/>
      <c r="B74" s="578"/>
      <c r="C74" s="574"/>
      <c r="D74" s="127" t="s">
        <v>29</v>
      </c>
      <c r="E74" s="38" t="s">
        <v>1245</v>
      </c>
      <c r="F74" s="38"/>
      <c r="G74" s="127" t="s">
        <v>27</v>
      </c>
      <c r="H74" s="127">
        <v>30</v>
      </c>
      <c r="I74" s="38" t="s">
        <v>0</v>
      </c>
      <c r="J74" s="333" t="s">
        <v>893</v>
      </c>
    </row>
    <row r="75" spans="1:10" ht="30">
      <c r="A75" s="882"/>
      <c r="B75" s="578"/>
      <c r="C75" s="128" t="s">
        <v>13</v>
      </c>
      <c r="D75" s="127" t="s">
        <v>884</v>
      </c>
      <c r="E75" s="38" t="s">
        <v>1245</v>
      </c>
      <c r="F75" s="38"/>
      <c r="G75" s="38">
        <v>4.7</v>
      </c>
      <c r="H75" s="127">
        <v>6.7</v>
      </c>
      <c r="I75" s="38" t="s">
        <v>0</v>
      </c>
      <c r="J75" s="333" t="s">
        <v>893</v>
      </c>
    </row>
    <row r="76" spans="1:10" ht="30">
      <c r="A76" s="882"/>
      <c r="B76" s="578"/>
      <c r="C76" s="570" t="s">
        <v>435</v>
      </c>
      <c r="D76" s="127" t="s">
        <v>896</v>
      </c>
      <c r="E76" s="38" t="s">
        <v>382</v>
      </c>
      <c r="F76" s="38"/>
      <c r="G76" s="38">
        <v>7</v>
      </c>
      <c r="H76" s="127">
        <v>10</v>
      </c>
      <c r="I76" s="38" t="s">
        <v>0</v>
      </c>
      <c r="J76" s="333" t="s">
        <v>893</v>
      </c>
    </row>
    <row r="77" spans="1:10" ht="30">
      <c r="A77" s="882"/>
      <c r="B77" s="578"/>
      <c r="C77" s="571"/>
      <c r="D77" s="38" t="s">
        <v>896</v>
      </c>
      <c r="E77" s="38" t="s">
        <v>382</v>
      </c>
      <c r="F77" s="38"/>
      <c r="G77" s="38">
        <v>7</v>
      </c>
      <c r="H77" s="127">
        <v>10</v>
      </c>
      <c r="I77" s="38" t="s">
        <v>0</v>
      </c>
      <c r="J77" s="333" t="s">
        <v>893</v>
      </c>
    </row>
    <row r="78" spans="1:10" ht="30">
      <c r="A78" s="882"/>
      <c r="B78" s="578"/>
      <c r="C78" s="572"/>
      <c r="D78" s="127" t="s">
        <v>896</v>
      </c>
      <c r="E78" s="38" t="s">
        <v>382</v>
      </c>
      <c r="F78" s="38"/>
      <c r="G78" s="38">
        <v>7</v>
      </c>
      <c r="H78" s="127">
        <v>10</v>
      </c>
      <c r="I78" s="38" t="s">
        <v>0</v>
      </c>
      <c r="J78" s="333" t="s">
        <v>893</v>
      </c>
    </row>
    <row r="79" spans="1:10" ht="30">
      <c r="A79" s="882"/>
      <c r="B79" s="578"/>
      <c r="C79" s="879" t="s">
        <v>143</v>
      </c>
      <c r="D79" s="127" t="s">
        <v>892</v>
      </c>
      <c r="E79" s="38" t="s">
        <v>1245</v>
      </c>
      <c r="F79" s="38"/>
      <c r="G79" s="38">
        <v>7</v>
      </c>
      <c r="H79" s="127">
        <v>12</v>
      </c>
      <c r="I79" s="38" t="s">
        <v>0</v>
      </c>
      <c r="J79" s="333" t="s">
        <v>893</v>
      </c>
    </row>
    <row r="80" spans="1:10" ht="30">
      <c r="A80" s="882"/>
      <c r="B80" s="578"/>
      <c r="C80" s="880"/>
      <c r="D80" s="127" t="s">
        <v>892</v>
      </c>
      <c r="E80" s="38" t="s">
        <v>1245</v>
      </c>
      <c r="F80" s="348"/>
      <c r="G80" s="38">
        <v>7</v>
      </c>
      <c r="H80" s="127">
        <v>9</v>
      </c>
      <c r="I80" s="38" t="s">
        <v>0</v>
      </c>
      <c r="J80" s="347" t="s">
        <v>893</v>
      </c>
    </row>
    <row r="81" spans="1:10" ht="30">
      <c r="A81" s="882"/>
      <c r="B81" s="578"/>
      <c r="C81" s="573" t="s">
        <v>13</v>
      </c>
      <c r="D81" s="127" t="s">
        <v>885</v>
      </c>
      <c r="E81" s="38" t="s">
        <v>1245</v>
      </c>
      <c r="F81" s="348"/>
      <c r="G81" s="348"/>
      <c r="H81" s="127">
        <v>60</v>
      </c>
      <c r="I81" s="38" t="s">
        <v>0</v>
      </c>
      <c r="J81" s="333" t="s">
        <v>893</v>
      </c>
    </row>
    <row r="82" spans="1:10" ht="30">
      <c r="A82" s="882"/>
      <c r="B82" s="578"/>
      <c r="C82" s="574"/>
      <c r="D82" s="127" t="s">
        <v>885</v>
      </c>
      <c r="E82" s="38" t="s">
        <v>1245</v>
      </c>
      <c r="F82" s="348"/>
      <c r="G82" s="348"/>
      <c r="H82" s="127">
        <v>6</v>
      </c>
      <c r="I82" s="38" t="s">
        <v>0</v>
      </c>
      <c r="J82" s="333" t="s">
        <v>893</v>
      </c>
    </row>
    <row r="83" spans="1:10" ht="30">
      <c r="A83" s="882"/>
      <c r="B83" s="578"/>
      <c r="C83" s="570" t="s">
        <v>1247</v>
      </c>
      <c r="D83" s="127" t="s">
        <v>1248</v>
      </c>
      <c r="E83" s="38" t="s">
        <v>177</v>
      </c>
      <c r="F83" s="348"/>
      <c r="G83" s="348"/>
      <c r="H83" s="127">
        <v>2</v>
      </c>
      <c r="I83" s="38" t="s">
        <v>0</v>
      </c>
      <c r="J83" s="333" t="s">
        <v>893</v>
      </c>
    </row>
    <row r="84" spans="1:10" ht="30">
      <c r="A84" s="882"/>
      <c r="B84" s="578"/>
      <c r="C84" s="572"/>
      <c r="D84" s="127" t="s">
        <v>1249</v>
      </c>
      <c r="E84" s="38" t="s">
        <v>1154</v>
      </c>
      <c r="F84" s="348"/>
      <c r="G84" s="348"/>
      <c r="H84" s="127">
        <v>1.5</v>
      </c>
      <c r="I84" s="38" t="s">
        <v>0</v>
      </c>
      <c r="J84" s="333" t="s">
        <v>893</v>
      </c>
    </row>
    <row r="85" spans="1:10" ht="30">
      <c r="A85" s="882"/>
      <c r="B85" s="578"/>
      <c r="C85" s="333" t="s">
        <v>1250</v>
      </c>
      <c r="D85" s="127" t="s">
        <v>1251</v>
      </c>
      <c r="E85" s="38" t="s">
        <v>1245</v>
      </c>
      <c r="F85" s="348"/>
      <c r="G85" s="348"/>
      <c r="H85" s="127">
        <v>18.399999999999999</v>
      </c>
      <c r="I85" s="38" t="s">
        <v>0</v>
      </c>
      <c r="J85" s="333" t="s">
        <v>893</v>
      </c>
    </row>
    <row r="86" spans="1:10" ht="30">
      <c r="A86" s="882"/>
      <c r="B86" s="578"/>
      <c r="C86" s="573" t="s">
        <v>612</v>
      </c>
      <c r="D86" s="127" t="s">
        <v>29</v>
      </c>
      <c r="E86" s="38" t="s">
        <v>1244</v>
      </c>
      <c r="F86" s="348"/>
      <c r="G86" s="348"/>
      <c r="H86" s="127">
        <v>8.5500000000000007</v>
      </c>
      <c r="I86" s="38" t="s">
        <v>0</v>
      </c>
      <c r="J86" s="333" t="s">
        <v>893</v>
      </c>
    </row>
    <row r="87" spans="1:10" ht="30">
      <c r="A87" s="882"/>
      <c r="B87" s="578"/>
      <c r="C87" s="578"/>
      <c r="D87" s="127" t="s">
        <v>1252</v>
      </c>
      <c r="E87" s="38" t="s">
        <v>1245</v>
      </c>
      <c r="F87" s="348"/>
      <c r="G87" s="348"/>
      <c r="H87" s="127">
        <v>2</v>
      </c>
      <c r="I87" s="38" t="s">
        <v>0</v>
      </c>
      <c r="J87" s="333" t="s">
        <v>893</v>
      </c>
    </row>
    <row r="88" spans="1:10" ht="30">
      <c r="A88" s="882"/>
      <c r="B88" s="578"/>
      <c r="C88" s="578"/>
      <c r="D88" s="127" t="s">
        <v>1253</v>
      </c>
      <c r="E88" s="38" t="s">
        <v>1244</v>
      </c>
      <c r="F88" s="348"/>
      <c r="G88" s="348"/>
      <c r="H88" s="127">
        <v>20</v>
      </c>
      <c r="I88" s="38" t="s">
        <v>0</v>
      </c>
      <c r="J88" s="333" t="s">
        <v>893</v>
      </c>
    </row>
    <row r="89" spans="1:10" ht="30">
      <c r="A89" s="882"/>
      <c r="B89" s="578"/>
      <c r="C89" s="578"/>
      <c r="D89" s="127" t="s">
        <v>1253</v>
      </c>
      <c r="E89" s="38" t="s">
        <v>1244</v>
      </c>
      <c r="F89" s="348"/>
      <c r="G89" s="348"/>
      <c r="H89" s="127">
        <v>9.25</v>
      </c>
      <c r="I89" s="38" t="s">
        <v>0</v>
      </c>
      <c r="J89" s="333" t="s">
        <v>893</v>
      </c>
    </row>
    <row r="90" spans="1:10" ht="30">
      <c r="A90" s="882"/>
      <c r="B90" s="578"/>
      <c r="C90" s="578"/>
      <c r="D90" s="127" t="s">
        <v>29</v>
      </c>
      <c r="E90" s="38" t="s">
        <v>1244</v>
      </c>
      <c r="F90" s="348"/>
      <c r="G90" s="348"/>
      <c r="H90" s="127">
        <v>8.5500000000000007</v>
      </c>
      <c r="I90" s="38" t="s">
        <v>0</v>
      </c>
      <c r="J90" s="333" t="s">
        <v>893</v>
      </c>
    </row>
    <row r="91" spans="1:10" ht="30">
      <c r="A91" s="882"/>
      <c r="B91" s="578"/>
      <c r="C91" s="578"/>
      <c r="D91" s="127" t="s">
        <v>1254</v>
      </c>
      <c r="E91" s="38" t="s">
        <v>1245</v>
      </c>
      <c r="F91" s="348"/>
      <c r="G91" s="348"/>
      <c r="H91" s="127">
        <v>9</v>
      </c>
      <c r="I91" s="38" t="s">
        <v>0</v>
      </c>
      <c r="J91" s="333" t="s">
        <v>893</v>
      </c>
    </row>
    <row r="92" spans="1:10" ht="30">
      <c r="A92" s="882"/>
      <c r="B92" s="578"/>
      <c r="C92" s="574"/>
      <c r="D92" s="127" t="s">
        <v>1252</v>
      </c>
      <c r="E92" s="38" t="s">
        <v>1244</v>
      </c>
      <c r="F92" s="348"/>
      <c r="G92" s="348"/>
      <c r="H92" s="127">
        <v>4</v>
      </c>
      <c r="I92" s="38" t="s">
        <v>0</v>
      </c>
      <c r="J92" s="333" t="s">
        <v>893</v>
      </c>
    </row>
    <row r="93" spans="1:10" ht="30">
      <c r="A93" s="882"/>
      <c r="B93" s="578"/>
      <c r="C93" s="128" t="s">
        <v>13</v>
      </c>
      <c r="D93" s="127" t="s">
        <v>138</v>
      </c>
      <c r="E93" s="38" t="s">
        <v>1245</v>
      </c>
      <c r="F93" s="348"/>
      <c r="G93" s="348"/>
      <c r="H93" s="127">
        <v>13.5</v>
      </c>
      <c r="I93" s="38" t="s">
        <v>0</v>
      </c>
      <c r="J93" s="333" t="s">
        <v>893</v>
      </c>
    </row>
    <row r="94" spans="1:10" ht="30">
      <c r="A94" s="882"/>
      <c r="B94" s="574"/>
      <c r="C94" s="347" t="s">
        <v>1250</v>
      </c>
      <c r="D94" s="127" t="s">
        <v>1251</v>
      </c>
      <c r="E94" s="38" t="s">
        <v>1244</v>
      </c>
      <c r="F94" s="348"/>
      <c r="G94" s="348"/>
      <c r="H94" s="127">
        <v>30.12</v>
      </c>
      <c r="I94" s="38" t="s">
        <v>0</v>
      </c>
      <c r="J94" s="333" t="s">
        <v>893</v>
      </c>
    </row>
    <row r="95" spans="1:10" ht="15.75">
      <c r="A95" s="882"/>
      <c r="B95" s="351" t="s">
        <v>1255</v>
      </c>
      <c r="C95" s="128" t="s">
        <v>612</v>
      </c>
      <c r="D95" s="351" t="s">
        <v>686</v>
      </c>
      <c r="E95" s="351" t="s">
        <v>21</v>
      </c>
      <c r="F95" s="351"/>
      <c r="G95" s="351">
        <v>7</v>
      </c>
      <c r="H95" s="351">
        <v>100</v>
      </c>
      <c r="I95" s="351" t="s">
        <v>0</v>
      </c>
      <c r="J95" s="351" t="s">
        <v>1256</v>
      </c>
    </row>
    <row r="96" spans="1:10" ht="30">
      <c r="A96" s="882"/>
      <c r="B96" s="573" t="s">
        <v>1257</v>
      </c>
      <c r="C96" s="573" t="s">
        <v>612</v>
      </c>
      <c r="D96" s="127" t="s">
        <v>1258</v>
      </c>
      <c r="E96" s="127" t="s">
        <v>11</v>
      </c>
      <c r="F96" s="127"/>
      <c r="G96" s="127">
        <v>5.7</v>
      </c>
      <c r="H96" s="127">
        <v>60</v>
      </c>
      <c r="I96" s="127" t="s">
        <v>0</v>
      </c>
      <c r="J96" s="352" t="s">
        <v>1259</v>
      </c>
    </row>
    <row r="97" spans="1:10" ht="30">
      <c r="A97" s="882"/>
      <c r="B97" s="574"/>
      <c r="C97" s="574"/>
      <c r="D97" s="167" t="s">
        <v>783</v>
      </c>
      <c r="E97" s="167" t="s">
        <v>11</v>
      </c>
      <c r="F97" s="167"/>
      <c r="G97" s="167" t="s">
        <v>139</v>
      </c>
      <c r="H97" s="167">
        <v>60</v>
      </c>
      <c r="I97" s="167" t="s">
        <v>0</v>
      </c>
      <c r="J97" s="353" t="s">
        <v>1259</v>
      </c>
    </row>
    <row r="98" spans="1:10" ht="43.5" customHeight="1">
      <c r="A98" s="882"/>
      <c r="B98" s="741" t="s">
        <v>888</v>
      </c>
      <c r="C98" s="128" t="s">
        <v>612</v>
      </c>
      <c r="D98" s="127" t="s">
        <v>686</v>
      </c>
      <c r="E98" s="127" t="s">
        <v>11</v>
      </c>
      <c r="F98" s="127"/>
      <c r="G98" s="127" t="s">
        <v>20</v>
      </c>
      <c r="H98" s="127">
        <v>150</v>
      </c>
      <c r="I98" s="127" t="s">
        <v>889</v>
      </c>
      <c r="J98" s="877" t="s">
        <v>1260</v>
      </c>
    </row>
    <row r="99" spans="1:10" ht="15.75">
      <c r="A99" s="882"/>
      <c r="B99" s="573"/>
      <c r="C99" s="128" t="s">
        <v>13</v>
      </c>
      <c r="D99" s="167" t="s">
        <v>890</v>
      </c>
      <c r="E99" s="167" t="s">
        <v>11</v>
      </c>
      <c r="F99" s="167"/>
      <c r="G99" s="167" t="s">
        <v>283</v>
      </c>
      <c r="H99" s="167">
        <v>160</v>
      </c>
      <c r="I99" s="167" t="s">
        <v>889</v>
      </c>
      <c r="J99" s="878"/>
    </row>
    <row r="100" spans="1:10" ht="15.75">
      <c r="A100" s="882"/>
      <c r="B100" s="573" t="s">
        <v>906</v>
      </c>
      <c r="C100" s="128" t="s">
        <v>612</v>
      </c>
      <c r="D100" s="127" t="s">
        <v>1261</v>
      </c>
      <c r="E100" s="127" t="s">
        <v>11</v>
      </c>
      <c r="F100" s="127"/>
      <c r="G100" s="127" t="s">
        <v>27</v>
      </c>
      <c r="H100" s="127">
        <v>60</v>
      </c>
      <c r="I100" s="127" t="s">
        <v>0</v>
      </c>
      <c r="J100" s="354" t="s">
        <v>907</v>
      </c>
    </row>
    <row r="101" spans="1:10" ht="15.75">
      <c r="A101" s="882"/>
      <c r="B101" s="578"/>
      <c r="C101" s="128" t="s">
        <v>13</v>
      </c>
      <c r="D101" s="127" t="s">
        <v>1262</v>
      </c>
      <c r="E101" s="127" t="s">
        <v>11</v>
      </c>
      <c r="F101" s="127"/>
      <c r="G101" s="127" t="s">
        <v>283</v>
      </c>
      <c r="H101" s="127">
        <v>50</v>
      </c>
      <c r="I101" s="127" t="s">
        <v>0</v>
      </c>
      <c r="J101" s="354" t="s">
        <v>907</v>
      </c>
    </row>
    <row r="102" spans="1:10" ht="15.75">
      <c r="A102" s="882"/>
      <c r="B102" s="578"/>
      <c r="C102" s="38" t="s">
        <v>143</v>
      </c>
      <c r="D102" s="127" t="s">
        <v>1263</v>
      </c>
      <c r="E102" s="127" t="s">
        <v>11</v>
      </c>
      <c r="F102" s="127"/>
      <c r="G102" s="127" t="s">
        <v>887</v>
      </c>
      <c r="H102" s="127">
        <v>60</v>
      </c>
      <c r="I102" s="127" t="s">
        <v>0</v>
      </c>
      <c r="J102" s="354" t="s">
        <v>907</v>
      </c>
    </row>
    <row r="103" spans="1:10" ht="15.75">
      <c r="A103" s="882"/>
      <c r="B103" s="574"/>
      <c r="C103" s="128" t="s">
        <v>908</v>
      </c>
      <c r="D103" s="348" t="s">
        <v>583</v>
      </c>
      <c r="E103" s="127" t="s">
        <v>1224</v>
      </c>
      <c r="F103" s="127"/>
      <c r="G103" s="127" t="s">
        <v>584</v>
      </c>
      <c r="H103" s="127">
        <v>40</v>
      </c>
      <c r="I103" s="127" t="s">
        <v>0</v>
      </c>
      <c r="J103" s="354" t="s">
        <v>907</v>
      </c>
    </row>
    <row r="104" spans="1:10" ht="30">
      <c r="A104" s="882"/>
      <c r="B104" s="351" t="s">
        <v>1264</v>
      </c>
      <c r="C104" s="351" t="s">
        <v>196</v>
      </c>
      <c r="D104" s="351" t="s">
        <v>197</v>
      </c>
      <c r="E104" s="351" t="s">
        <v>177</v>
      </c>
      <c r="F104" s="351"/>
      <c r="G104" s="351" t="s">
        <v>198</v>
      </c>
      <c r="H104" s="351">
        <v>400</v>
      </c>
      <c r="I104" s="351" t="s">
        <v>0</v>
      </c>
      <c r="J104" s="355" t="s">
        <v>1265</v>
      </c>
    </row>
    <row r="105" spans="1:10" ht="30">
      <c r="A105" s="882"/>
      <c r="B105" s="573" t="s">
        <v>902</v>
      </c>
      <c r="C105" s="573" t="s">
        <v>13</v>
      </c>
      <c r="D105" s="127" t="s">
        <v>890</v>
      </c>
      <c r="E105" s="127" t="s">
        <v>11</v>
      </c>
      <c r="F105" s="127"/>
      <c r="G105" s="127">
        <v>7</v>
      </c>
      <c r="H105" s="127">
        <v>600</v>
      </c>
      <c r="I105" s="127">
        <v>20000</v>
      </c>
      <c r="J105" s="352" t="s">
        <v>903</v>
      </c>
    </row>
    <row r="106" spans="1:10" ht="31.5">
      <c r="A106" s="882"/>
      <c r="B106" s="578"/>
      <c r="C106" s="578"/>
      <c r="D106" s="127" t="s">
        <v>890</v>
      </c>
      <c r="E106" s="127" t="s">
        <v>1266</v>
      </c>
      <c r="F106" s="127"/>
      <c r="G106" s="127">
        <v>7</v>
      </c>
      <c r="H106" s="127">
        <v>400</v>
      </c>
      <c r="I106" s="127">
        <v>20000</v>
      </c>
      <c r="J106" s="128" t="s">
        <v>903</v>
      </c>
    </row>
    <row r="107" spans="1:10" ht="31.5">
      <c r="A107" s="882"/>
      <c r="B107" s="578"/>
      <c r="C107" s="574"/>
      <c r="D107" s="127" t="s">
        <v>1267</v>
      </c>
      <c r="E107" s="127" t="s">
        <v>21</v>
      </c>
      <c r="F107" s="127"/>
      <c r="G107" s="127">
        <v>7</v>
      </c>
      <c r="H107" s="127">
        <v>180</v>
      </c>
      <c r="I107" s="127">
        <v>22000</v>
      </c>
      <c r="J107" s="128" t="s">
        <v>903</v>
      </c>
    </row>
    <row r="108" spans="1:10" ht="31.5">
      <c r="A108" s="882"/>
      <c r="B108" s="578"/>
      <c r="C108" s="573" t="s">
        <v>612</v>
      </c>
      <c r="D108" s="127" t="s">
        <v>780</v>
      </c>
      <c r="E108" s="127" t="s">
        <v>11</v>
      </c>
      <c r="F108" s="127"/>
      <c r="G108" s="127">
        <v>7</v>
      </c>
      <c r="H108" s="127">
        <v>160</v>
      </c>
      <c r="I108" s="127">
        <v>22000</v>
      </c>
      <c r="J108" s="128" t="s">
        <v>903</v>
      </c>
    </row>
    <row r="109" spans="1:10" ht="31.5">
      <c r="A109" s="882"/>
      <c r="B109" s="578"/>
      <c r="C109" s="578"/>
      <c r="D109" s="127" t="s">
        <v>687</v>
      </c>
      <c r="E109" s="127" t="s">
        <v>11</v>
      </c>
      <c r="F109" s="127"/>
      <c r="G109" s="127">
        <v>7</v>
      </c>
      <c r="H109" s="127">
        <v>240</v>
      </c>
      <c r="I109" s="127">
        <v>22000</v>
      </c>
      <c r="J109" s="128" t="s">
        <v>903</v>
      </c>
    </row>
    <row r="110" spans="1:10" ht="31.5">
      <c r="A110" s="882"/>
      <c r="B110" s="578"/>
      <c r="C110" s="578"/>
      <c r="D110" s="127" t="s">
        <v>904</v>
      </c>
      <c r="E110" s="127" t="s">
        <v>11</v>
      </c>
      <c r="F110" s="127"/>
      <c r="G110" s="127">
        <v>7</v>
      </c>
      <c r="H110" s="127">
        <v>240</v>
      </c>
      <c r="I110" s="127">
        <v>22000</v>
      </c>
      <c r="J110" s="128" t="s">
        <v>903</v>
      </c>
    </row>
    <row r="111" spans="1:10" ht="31.5">
      <c r="A111" s="882"/>
      <c r="B111" s="578"/>
      <c r="C111" s="574"/>
      <c r="D111" s="127" t="s">
        <v>686</v>
      </c>
      <c r="E111" s="127" t="s">
        <v>11</v>
      </c>
      <c r="F111" s="127"/>
      <c r="G111" s="127">
        <v>7</v>
      </c>
      <c r="H111" s="127">
        <v>300</v>
      </c>
      <c r="I111" s="127">
        <v>22000</v>
      </c>
      <c r="J111" s="128" t="s">
        <v>903</v>
      </c>
    </row>
    <row r="112" spans="1:10" ht="31.5">
      <c r="A112" s="882"/>
      <c r="B112" s="578"/>
      <c r="C112" s="879" t="s">
        <v>143</v>
      </c>
      <c r="D112" s="127" t="s">
        <v>886</v>
      </c>
      <c r="E112" s="127" t="s">
        <v>11</v>
      </c>
      <c r="F112" s="127"/>
      <c r="G112" s="127">
        <v>7</v>
      </c>
      <c r="H112" s="127">
        <v>120</v>
      </c>
      <c r="I112" s="127">
        <v>30000</v>
      </c>
      <c r="J112" s="128" t="s">
        <v>903</v>
      </c>
    </row>
    <row r="113" spans="1:10" ht="31.5">
      <c r="A113" s="882"/>
      <c r="B113" s="578"/>
      <c r="C113" s="880"/>
      <c r="D113" s="127" t="s">
        <v>886</v>
      </c>
      <c r="E113" s="127" t="s">
        <v>1266</v>
      </c>
      <c r="F113" s="127"/>
      <c r="G113" s="127">
        <v>7</v>
      </c>
      <c r="H113" s="127">
        <v>80</v>
      </c>
      <c r="I113" s="127">
        <v>30000</v>
      </c>
      <c r="J113" s="128" t="s">
        <v>903</v>
      </c>
    </row>
    <row r="114" spans="1:10" ht="31.5">
      <c r="A114" s="882"/>
      <c r="B114" s="574"/>
      <c r="C114" s="167" t="s">
        <v>815</v>
      </c>
      <c r="D114" s="167" t="s">
        <v>1268</v>
      </c>
      <c r="E114" s="167" t="s">
        <v>11</v>
      </c>
      <c r="F114" s="167"/>
      <c r="G114" s="167">
        <v>7</v>
      </c>
      <c r="H114" s="167">
        <v>5</v>
      </c>
      <c r="I114" s="167">
        <v>550000</v>
      </c>
      <c r="J114" s="168" t="s">
        <v>903</v>
      </c>
    </row>
    <row r="115" spans="1:10" ht="15.75">
      <c r="A115" s="882"/>
      <c r="B115" s="573" t="s">
        <v>897</v>
      </c>
      <c r="C115" s="719" t="s">
        <v>1247</v>
      </c>
      <c r="D115" s="127" t="s">
        <v>816</v>
      </c>
      <c r="E115" s="127" t="s">
        <v>1154</v>
      </c>
      <c r="F115" s="127"/>
      <c r="G115" s="127" t="s">
        <v>817</v>
      </c>
      <c r="H115" s="127">
        <v>30</v>
      </c>
      <c r="I115" s="127" t="s">
        <v>1269</v>
      </c>
      <c r="J115" s="352" t="s">
        <v>898</v>
      </c>
    </row>
    <row r="116" spans="1:10" ht="15.75">
      <c r="A116" s="882"/>
      <c r="B116" s="578"/>
      <c r="C116" s="730"/>
      <c r="D116" s="127" t="s">
        <v>899</v>
      </c>
      <c r="E116" s="127" t="s">
        <v>1154</v>
      </c>
      <c r="F116" s="127"/>
      <c r="G116" s="127" t="s">
        <v>139</v>
      </c>
      <c r="H116" s="127">
        <v>30</v>
      </c>
      <c r="I116" s="127" t="s">
        <v>1269</v>
      </c>
      <c r="J116" s="128" t="s">
        <v>1270</v>
      </c>
    </row>
    <row r="117" spans="1:10" ht="15.75">
      <c r="A117" s="882"/>
      <c r="B117" s="574"/>
      <c r="C117" s="720"/>
      <c r="D117" s="127" t="s">
        <v>816</v>
      </c>
      <c r="E117" s="127" t="s">
        <v>566</v>
      </c>
      <c r="F117" s="127"/>
      <c r="G117" s="127" t="s">
        <v>817</v>
      </c>
      <c r="H117" s="127">
        <v>10</v>
      </c>
      <c r="I117" s="127" t="s">
        <v>1271</v>
      </c>
      <c r="J117" s="128" t="s">
        <v>898</v>
      </c>
    </row>
    <row r="118" spans="1:10" s="388" customFormat="1" ht="15.75">
      <c r="A118" s="882"/>
      <c r="B118" s="128" t="s">
        <v>900</v>
      </c>
      <c r="C118" s="128" t="s">
        <v>1247</v>
      </c>
      <c r="D118" s="127" t="s">
        <v>899</v>
      </c>
      <c r="E118" s="127" t="s">
        <v>1</v>
      </c>
      <c r="F118" s="127"/>
      <c r="G118" s="127" t="s">
        <v>1272</v>
      </c>
      <c r="H118" s="127">
        <v>5</v>
      </c>
      <c r="I118" s="234">
        <v>400000</v>
      </c>
      <c r="J118" s="352" t="s">
        <v>901</v>
      </c>
    </row>
    <row r="119" spans="1:10">
      <c r="A119" s="883"/>
      <c r="B119" s="348" t="s">
        <v>1341</v>
      </c>
      <c r="C119" s="348" t="s">
        <v>435</v>
      </c>
      <c r="D119" s="348" t="s">
        <v>1342</v>
      </c>
      <c r="E119" s="348" t="s">
        <v>321</v>
      </c>
      <c r="F119" s="348"/>
      <c r="G119" s="348" t="s">
        <v>97</v>
      </c>
      <c r="H119" s="348">
        <v>17</v>
      </c>
      <c r="I119" s="348">
        <v>1274000</v>
      </c>
      <c r="J119" s="348">
        <v>89872901104</v>
      </c>
    </row>
  </sheetData>
  <autoFilter ref="A3:Q118" xr:uid="{00000000-0001-0000-0000-000000000000}"/>
  <mergeCells count="44">
    <mergeCell ref="B96:B97"/>
    <mergeCell ref="C96:C97"/>
    <mergeCell ref="B100:B103"/>
    <mergeCell ref="B51:B67"/>
    <mergeCell ref="C51:C57"/>
    <mergeCell ref="C58:C63"/>
    <mergeCell ref="C64:C65"/>
    <mergeCell ref="B68:B94"/>
    <mergeCell ref="C68:C71"/>
    <mergeCell ref="C72:C74"/>
    <mergeCell ref="C76:C78"/>
    <mergeCell ref="C79:C80"/>
    <mergeCell ref="C81:C82"/>
    <mergeCell ref="C83:C84"/>
    <mergeCell ref="C86:C92"/>
    <mergeCell ref="B40:B42"/>
    <mergeCell ref="C40:C41"/>
    <mergeCell ref="B43:B50"/>
    <mergeCell ref="C43:C44"/>
    <mergeCell ref="C45:C46"/>
    <mergeCell ref="C47:C48"/>
    <mergeCell ref="B22:B24"/>
    <mergeCell ref="C22:C23"/>
    <mergeCell ref="B25:B38"/>
    <mergeCell ref="C25:C29"/>
    <mergeCell ref="C30:C31"/>
    <mergeCell ref="C32:C33"/>
    <mergeCell ref="C34:C37"/>
    <mergeCell ref="A1:Q2"/>
    <mergeCell ref="B98:B99"/>
    <mergeCell ref="J98:J99"/>
    <mergeCell ref="B115:B117"/>
    <mergeCell ref="B105:B114"/>
    <mergeCell ref="C108:C111"/>
    <mergeCell ref="C105:C107"/>
    <mergeCell ref="C112:C113"/>
    <mergeCell ref="C115:C117"/>
    <mergeCell ref="A4:A119"/>
    <mergeCell ref="B5:B13"/>
    <mergeCell ref="C5:C10"/>
    <mergeCell ref="C11:C12"/>
    <mergeCell ref="B14:B21"/>
    <mergeCell ref="C14:C16"/>
    <mergeCell ref="C17:C20"/>
  </mergeCells>
  <hyperlinks>
    <hyperlink ref="J68" r:id="rId1" display="mailto:afpriv@yandex.ru" xr:uid="{7E5F9AB1-F9B5-42CD-8C62-7E723C344AF5}"/>
    <hyperlink ref="J69" r:id="rId2" display="mailto:afpriv@yandex.ru" xr:uid="{BB9B5E9B-EF83-4732-8A56-0130A917DF29}"/>
    <hyperlink ref="J96" r:id="rId3" display="mailto:afpriv@yandex.ru" xr:uid="{CEC6780A-66A4-41F5-8C9B-E0CD45F0EE5A}"/>
    <hyperlink ref="J97" r:id="rId4" display="mailto:afpriv@yandex.ru" xr:uid="{DB087C75-3527-4925-8FBD-B9B1B4EC945B}"/>
    <hyperlink ref="J98" r:id="rId5" display="mailto:afpriv@yandex.ru" xr:uid="{2A792821-7FC8-4B7B-A82E-DD73AD714007}"/>
    <hyperlink ref="J105" r:id="rId6" display="mailto:afpriv@yandex.ru" xr:uid="{345F7D0E-B086-4677-A386-49A8EA8D85D8}"/>
    <hyperlink ref="J115" r:id="rId7" display="mailto:afpriv@yandex.ru" xr:uid="{227A2A27-DE09-4F3D-8B99-7D8EE9EDF54D}"/>
    <hyperlink ref="J118" r:id="rId8" display="mailto:simbirsk-agro@yandex.ru" xr:uid="{0A6A0494-E3DC-43D8-8C38-BCAFED75CF38}"/>
  </hyperlinks>
  <pageMargins left="0.7" right="0.7" top="0.75" bottom="0.75" header="0.3" footer="0.3"/>
  <pageSetup paperSize="9" orientation="portrait" r:id="rId9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1E696-69F5-4BFD-B128-9D9393C61898}">
  <sheetPr>
    <pageSetUpPr fitToPage="1"/>
  </sheetPr>
  <dimension ref="A1:R21"/>
  <sheetViews>
    <sheetView zoomScale="80" zoomScaleNormal="80" workbookViewId="0">
      <selection activeCell="Q21" sqref="Q21"/>
    </sheetView>
  </sheetViews>
  <sheetFormatPr defaultColWidth="9.140625" defaultRowHeight="15"/>
  <cols>
    <col min="1" max="1" width="3.7109375" style="130" customWidth="1"/>
    <col min="2" max="2" width="22.5703125" style="130" customWidth="1"/>
    <col min="3" max="3" width="28.42578125" style="130" customWidth="1"/>
    <col min="4" max="4" width="26" style="130" customWidth="1"/>
    <col min="5" max="5" width="22.140625" style="130" customWidth="1"/>
    <col min="6" max="6" width="15.140625" style="130" customWidth="1"/>
    <col min="7" max="7" width="12.7109375" style="130" customWidth="1"/>
    <col min="8" max="8" width="26.140625" style="130" customWidth="1"/>
    <col min="9" max="9" width="14.28515625" style="130" customWidth="1"/>
    <col min="10" max="10" width="13.7109375" style="130" customWidth="1"/>
    <col min="11" max="11" width="48" style="130" customWidth="1"/>
    <col min="12" max="256" width="9.140625" style="130"/>
    <col min="257" max="257" width="3.7109375" style="130" customWidth="1"/>
    <col min="258" max="258" width="22.5703125" style="130" customWidth="1"/>
    <col min="259" max="259" width="28.42578125" style="130" customWidth="1"/>
    <col min="260" max="260" width="26" style="130" customWidth="1"/>
    <col min="261" max="261" width="22.140625" style="130" customWidth="1"/>
    <col min="262" max="262" width="15.140625" style="130" customWidth="1"/>
    <col min="263" max="263" width="12.7109375" style="130" customWidth="1"/>
    <col min="264" max="264" width="26.140625" style="130" customWidth="1"/>
    <col min="265" max="265" width="14.28515625" style="130" customWidth="1"/>
    <col min="266" max="266" width="13.7109375" style="130" customWidth="1"/>
    <col min="267" max="267" width="25.42578125" style="130" customWidth="1"/>
    <col min="268" max="512" width="9.140625" style="130"/>
    <col min="513" max="513" width="3.7109375" style="130" customWidth="1"/>
    <col min="514" max="514" width="22.5703125" style="130" customWidth="1"/>
    <col min="515" max="515" width="28.42578125" style="130" customWidth="1"/>
    <col min="516" max="516" width="26" style="130" customWidth="1"/>
    <col min="517" max="517" width="22.140625" style="130" customWidth="1"/>
    <col min="518" max="518" width="15.140625" style="130" customWidth="1"/>
    <col min="519" max="519" width="12.7109375" style="130" customWidth="1"/>
    <col min="520" max="520" width="26.140625" style="130" customWidth="1"/>
    <col min="521" max="521" width="14.28515625" style="130" customWidth="1"/>
    <col min="522" max="522" width="13.7109375" style="130" customWidth="1"/>
    <col min="523" max="523" width="25.42578125" style="130" customWidth="1"/>
    <col min="524" max="768" width="9.140625" style="130"/>
    <col min="769" max="769" width="3.7109375" style="130" customWidth="1"/>
    <col min="770" max="770" width="22.5703125" style="130" customWidth="1"/>
    <col min="771" max="771" width="28.42578125" style="130" customWidth="1"/>
    <col min="772" max="772" width="26" style="130" customWidth="1"/>
    <col min="773" max="773" width="22.140625" style="130" customWidth="1"/>
    <col min="774" max="774" width="15.140625" style="130" customWidth="1"/>
    <col min="775" max="775" width="12.7109375" style="130" customWidth="1"/>
    <col min="776" max="776" width="26.140625" style="130" customWidth="1"/>
    <col min="777" max="777" width="14.28515625" style="130" customWidth="1"/>
    <col min="778" max="778" width="13.7109375" style="130" customWidth="1"/>
    <col min="779" max="779" width="25.42578125" style="130" customWidth="1"/>
    <col min="780" max="1024" width="9.140625" style="130"/>
    <col min="1025" max="1025" width="3.7109375" style="130" customWidth="1"/>
    <col min="1026" max="1026" width="22.5703125" style="130" customWidth="1"/>
    <col min="1027" max="1027" width="28.42578125" style="130" customWidth="1"/>
    <col min="1028" max="1028" width="26" style="130" customWidth="1"/>
    <col min="1029" max="1029" width="22.140625" style="130" customWidth="1"/>
    <col min="1030" max="1030" width="15.140625" style="130" customWidth="1"/>
    <col min="1031" max="1031" width="12.7109375" style="130" customWidth="1"/>
    <col min="1032" max="1032" width="26.140625" style="130" customWidth="1"/>
    <col min="1033" max="1033" width="14.28515625" style="130" customWidth="1"/>
    <col min="1034" max="1034" width="13.7109375" style="130" customWidth="1"/>
    <col min="1035" max="1035" width="25.42578125" style="130" customWidth="1"/>
    <col min="1036" max="1280" width="9.140625" style="130"/>
    <col min="1281" max="1281" width="3.7109375" style="130" customWidth="1"/>
    <col min="1282" max="1282" width="22.5703125" style="130" customWidth="1"/>
    <col min="1283" max="1283" width="28.42578125" style="130" customWidth="1"/>
    <col min="1284" max="1284" width="26" style="130" customWidth="1"/>
    <col min="1285" max="1285" width="22.140625" style="130" customWidth="1"/>
    <col min="1286" max="1286" width="15.140625" style="130" customWidth="1"/>
    <col min="1287" max="1287" width="12.7109375" style="130" customWidth="1"/>
    <col min="1288" max="1288" width="26.140625" style="130" customWidth="1"/>
    <col min="1289" max="1289" width="14.28515625" style="130" customWidth="1"/>
    <col min="1290" max="1290" width="13.7109375" style="130" customWidth="1"/>
    <col min="1291" max="1291" width="25.42578125" style="130" customWidth="1"/>
    <col min="1292" max="1536" width="9.140625" style="130"/>
    <col min="1537" max="1537" width="3.7109375" style="130" customWidth="1"/>
    <col min="1538" max="1538" width="22.5703125" style="130" customWidth="1"/>
    <col min="1539" max="1539" width="28.42578125" style="130" customWidth="1"/>
    <col min="1540" max="1540" width="26" style="130" customWidth="1"/>
    <col min="1541" max="1541" width="22.140625" style="130" customWidth="1"/>
    <col min="1542" max="1542" width="15.140625" style="130" customWidth="1"/>
    <col min="1543" max="1543" width="12.7109375" style="130" customWidth="1"/>
    <col min="1544" max="1544" width="26.140625" style="130" customWidth="1"/>
    <col min="1545" max="1545" width="14.28515625" style="130" customWidth="1"/>
    <col min="1546" max="1546" width="13.7109375" style="130" customWidth="1"/>
    <col min="1547" max="1547" width="25.42578125" style="130" customWidth="1"/>
    <col min="1548" max="1792" width="9.140625" style="130"/>
    <col min="1793" max="1793" width="3.7109375" style="130" customWidth="1"/>
    <col min="1794" max="1794" width="22.5703125" style="130" customWidth="1"/>
    <col min="1795" max="1795" width="28.42578125" style="130" customWidth="1"/>
    <col min="1796" max="1796" width="26" style="130" customWidth="1"/>
    <col min="1797" max="1797" width="22.140625" style="130" customWidth="1"/>
    <col min="1798" max="1798" width="15.140625" style="130" customWidth="1"/>
    <col min="1799" max="1799" width="12.7109375" style="130" customWidth="1"/>
    <col min="1800" max="1800" width="26.140625" style="130" customWidth="1"/>
    <col min="1801" max="1801" width="14.28515625" style="130" customWidth="1"/>
    <col min="1802" max="1802" width="13.7109375" style="130" customWidth="1"/>
    <col min="1803" max="1803" width="25.42578125" style="130" customWidth="1"/>
    <col min="1804" max="2048" width="9.140625" style="130"/>
    <col min="2049" max="2049" width="3.7109375" style="130" customWidth="1"/>
    <col min="2050" max="2050" width="22.5703125" style="130" customWidth="1"/>
    <col min="2051" max="2051" width="28.42578125" style="130" customWidth="1"/>
    <col min="2052" max="2052" width="26" style="130" customWidth="1"/>
    <col min="2053" max="2053" width="22.140625" style="130" customWidth="1"/>
    <col min="2054" max="2054" width="15.140625" style="130" customWidth="1"/>
    <col min="2055" max="2055" width="12.7109375" style="130" customWidth="1"/>
    <col min="2056" max="2056" width="26.140625" style="130" customWidth="1"/>
    <col min="2057" max="2057" width="14.28515625" style="130" customWidth="1"/>
    <col min="2058" max="2058" width="13.7109375" style="130" customWidth="1"/>
    <col min="2059" max="2059" width="25.42578125" style="130" customWidth="1"/>
    <col min="2060" max="2304" width="9.140625" style="130"/>
    <col min="2305" max="2305" width="3.7109375" style="130" customWidth="1"/>
    <col min="2306" max="2306" width="22.5703125" style="130" customWidth="1"/>
    <col min="2307" max="2307" width="28.42578125" style="130" customWidth="1"/>
    <col min="2308" max="2308" width="26" style="130" customWidth="1"/>
    <col min="2309" max="2309" width="22.140625" style="130" customWidth="1"/>
    <col min="2310" max="2310" width="15.140625" style="130" customWidth="1"/>
    <col min="2311" max="2311" width="12.7109375" style="130" customWidth="1"/>
    <col min="2312" max="2312" width="26.140625" style="130" customWidth="1"/>
    <col min="2313" max="2313" width="14.28515625" style="130" customWidth="1"/>
    <col min="2314" max="2314" width="13.7109375" style="130" customWidth="1"/>
    <col min="2315" max="2315" width="25.42578125" style="130" customWidth="1"/>
    <col min="2316" max="2560" width="9.140625" style="130"/>
    <col min="2561" max="2561" width="3.7109375" style="130" customWidth="1"/>
    <col min="2562" max="2562" width="22.5703125" style="130" customWidth="1"/>
    <col min="2563" max="2563" width="28.42578125" style="130" customWidth="1"/>
    <col min="2564" max="2564" width="26" style="130" customWidth="1"/>
    <col min="2565" max="2565" width="22.140625" style="130" customWidth="1"/>
    <col min="2566" max="2566" width="15.140625" style="130" customWidth="1"/>
    <col min="2567" max="2567" width="12.7109375" style="130" customWidth="1"/>
    <col min="2568" max="2568" width="26.140625" style="130" customWidth="1"/>
    <col min="2569" max="2569" width="14.28515625" style="130" customWidth="1"/>
    <col min="2570" max="2570" width="13.7109375" style="130" customWidth="1"/>
    <col min="2571" max="2571" width="25.42578125" style="130" customWidth="1"/>
    <col min="2572" max="2816" width="9.140625" style="130"/>
    <col min="2817" max="2817" width="3.7109375" style="130" customWidth="1"/>
    <col min="2818" max="2818" width="22.5703125" style="130" customWidth="1"/>
    <col min="2819" max="2819" width="28.42578125" style="130" customWidth="1"/>
    <col min="2820" max="2820" width="26" style="130" customWidth="1"/>
    <col min="2821" max="2821" width="22.140625" style="130" customWidth="1"/>
    <col min="2822" max="2822" width="15.140625" style="130" customWidth="1"/>
    <col min="2823" max="2823" width="12.7109375" style="130" customWidth="1"/>
    <col min="2824" max="2824" width="26.140625" style="130" customWidth="1"/>
    <col min="2825" max="2825" width="14.28515625" style="130" customWidth="1"/>
    <col min="2826" max="2826" width="13.7109375" style="130" customWidth="1"/>
    <col min="2827" max="2827" width="25.42578125" style="130" customWidth="1"/>
    <col min="2828" max="3072" width="9.140625" style="130"/>
    <col min="3073" max="3073" width="3.7109375" style="130" customWidth="1"/>
    <col min="3074" max="3074" width="22.5703125" style="130" customWidth="1"/>
    <col min="3075" max="3075" width="28.42578125" style="130" customWidth="1"/>
    <col min="3076" max="3076" width="26" style="130" customWidth="1"/>
    <col min="3077" max="3077" width="22.140625" style="130" customWidth="1"/>
    <col min="3078" max="3078" width="15.140625" style="130" customWidth="1"/>
    <col min="3079" max="3079" width="12.7109375" style="130" customWidth="1"/>
    <col min="3080" max="3080" width="26.140625" style="130" customWidth="1"/>
    <col min="3081" max="3081" width="14.28515625" style="130" customWidth="1"/>
    <col min="3082" max="3082" width="13.7109375" style="130" customWidth="1"/>
    <col min="3083" max="3083" width="25.42578125" style="130" customWidth="1"/>
    <col min="3084" max="3328" width="9.140625" style="130"/>
    <col min="3329" max="3329" width="3.7109375" style="130" customWidth="1"/>
    <col min="3330" max="3330" width="22.5703125" style="130" customWidth="1"/>
    <col min="3331" max="3331" width="28.42578125" style="130" customWidth="1"/>
    <col min="3332" max="3332" width="26" style="130" customWidth="1"/>
    <col min="3333" max="3333" width="22.140625" style="130" customWidth="1"/>
    <col min="3334" max="3334" width="15.140625" style="130" customWidth="1"/>
    <col min="3335" max="3335" width="12.7109375" style="130" customWidth="1"/>
    <col min="3336" max="3336" width="26.140625" style="130" customWidth="1"/>
    <col min="3337" max="3337" width="14.28515625" style="130" customWidth="1"/>
    <col min="3338" max="3338" width="13.7109375" style="130" customWidth="1"/>
    <col min="3339" max="3339" width="25.42578125" style="130" customWidth="1"/>
    <col min="3340" max="3584" width="9.140625" style="130"/>
    <col min="3585" max="3585" width="3.7109375" style="130" customWidth="1"/>
    <col min="3586" max="3586" width="22.5703125" style="130" customWidth="1"/>
    <col min="3587" max="3587" width="28.42578125" style="130" customWidth="1"/>
    <col min="3588" max="3588" width="26" style="130" customWidth="1"/>
    <col min="3589" max="3589" width="22.140625" style="130" customWidth="1"/>
    <col min="3590" max="3590" width="15.140625" style="130" customWidth="1"/>
    <col min="3591" max="3591" width="12.7109375" style="130" customWidth="1"/>
    <col min="3592" max="3592" width="26.140625" style="130" customWidth="1"/>
    <col min="3593" max="3593" width="14.28515625" style="130" customWidth="1"/>
    <col min="3594" max="3594" width="13.7109375" style="130" customWidth="1"/>
    <col min="3595" max="3595" width="25.42578125" style="130" customWidth="1"/>
    <col min="3596" max="3840" width="9.140625" style="130"/>
    <col min="3841" max="3841" width="3.7109375" style="130" customWidth="1"/>
    <col min="3842" max="3842" width="22.5703125" style="130" customWidth="1"/>
    <col min="3843" max="3843" width="28.42578125" style="130" customWidth="1"/>
    <col min="3844" max="3844" width="26" style="130" customWidth="1"/>
    <col min="3845" max="3845" width="22.140625" style="130" customWidth="1"/>
    <col min="3846" max="3846" width="15.140625" style="130" customWidth="1"/>
    <col min="3847" max="3847" width="12.7109375" style="130" customWidth="1"/>
    <col min="3848" max="3848" width="26.140625" style="130" customWidth="1"/>
    <col min="3849" max="3849" width="14.28515625" style="130" customWidth="1"/>
    <col min="3850" max="3850" width="13.7109375" style="130" customWidth="1"/>
    <col min="3851" max="3851" width="25.42578125" style="130" customWidth="1"/>
    <col min="3852" max="4096" width="9.140625" style="130"/>
    <col min="4097" max="4097" width="3.7109375" style="130" customWidth="1"/>
    <col min="4098" max="4098" width="22.5703125" style="130" customWidth="1"/>
    <col min="4099" max="4099" width="28.42578125" style="130" customWidth="1"/>
    <col min="4100" max="4100" width="26" style="130" customWidth="1"/>
    <col min="4101" max="4101" width="22.140625" style="130" customWidth="1"/>
    <col min="4102" max="4102" width="15.140625" style="130" customWidth="1"/>
    <col min="4103" max="4103" width="12.7109375" style="130" customWidth="1"/>
    <col min="4104" max="4104" width="26.140625" style="130" customWidth="1"/>
    <col min="4105" max="4105" width="14.28515625" style="130" customWidth="1"/>
    <col min="4106" max="4106" width="13.7109375" style="130" customWidth="1"/>
    <col min="4107" max="4107" width="25.42578125" style="130" customWidth="1"/>
    <col min="4108" max="4352" width="9.140625" style="130"/>
    <col min="4353" max="4353" width="3.7109375" style="130" customWidth="1"/>
    <col min="4354" max="4354" width="22.5703125" style="130" customWidth="1"/>
    <col min="4355" max="4355" width="28.42578125" style="130" customWidth="1"/>
    <col min="4356" max="4356" width="26" style="130" customWidth="1"/>
    <col min="4357" max="4357" width="22.140625" style="130" customWidth="1"/>
    <col min="4358" max="4358" width="15.140625" style="130" customWidth="1"/>
    <col min="4359" max="4359" width="12.7109375" style="130" customWidth="1"/>
    <col min="4360" max="4360" width="26.140625" style="130" customWidth="1"/>
    <col min="4361" max="4361" width="14.28515625" style="130" customWidth="1"/>
    <col min="4362" max="4362" width="13.7109375" style="130" customWidth="1"/>
    <col min="4363" max="4363" width="25.42578125" style="130" customWidth="1"/>
    <col min="4364" max="4608" width="9.140625" style="130"/>
    <col min="4609" max="4609" width="3.7109375" style="130" customWidth="1"/>
    <col min="4610" max="4610" width="22.5703125" style="130" customWidth="1"/>
    <col min="4611" max="4611" width="28.42578125" style="130" customWidth="1"/>
    <col min="4612" max="4612" width="26" style="130" customWidth="1"/>
    <col min="4613" max="4613" width="22.140625" style="130" customWidth="1"/>
    <col min="4614" max="4614" width="15.140625" style="130" customWidth="1"/>
    <col min="4615" max="4615" width="12.7109375" style="130" customWidth="1"/>
    <col min="4616" max="4616" width="26.140625" style="130" customWidth="1"/>
    <col min="4617" max="4617" width="14.28515625" style="130" customWidth="1"/>
    <col min="4618" max="4618" width="13.7109375" style="130" customWidth="1"/>
    <col min="4619" max="4619" width="25.42578125" style="130" customWidth="1"/>
    <col min="4620" max="4864" width="9.140625" style="130"/>
    <col min="4865" max="4865" width="3.7109375" style="130" customWidth="1"/>
    <col min="4866" max="4866" width="22.5703125" style="130" customWidth="1"/>
    <col min="4867" max="4867" width="28.42578125" style="130" customWidth="1"/>
    <col min="4868" max="4868" width="26" style="130" customWidth="1"/>
    <col min="4869" max="4869" width="22.140625" style="130" customWidth="1"/>
    <col min="4870" max="4870" width="15.140625" style="130" customWidth="1"/>
    <col min="4871" max="4871" width="12.7109375" style="130" customWidth="1"/>
    <col min="4872" max="4872" width="26.140625" style="130" customWidth="1"/>
    <col min="4873" max="4873" width="14.28515625" style="130" customWidth="1"/>
    <col min="4874" max="4874" width="13.7109375" style="130" customWidth="1"/>
    <col min="4875" max="4875" width="25.42578125" style="130" customWidth="1"/>
    <col min="4876" max="5120" width="9.140625" style="130"/>
    <col min="5121" max="5121" width="3.7109375" style="130" customWidth="1"/>
    <col min="5122" max="5122" width="22.5703125" style="130" customWidth="1"/>
    <col min="5123" max="5123" width="28.42578125" style="130" customWidth="1"/>
    <col min="5124" max="5124" width="26" style="130" customWidth="1"/>
    <col min="5125" max="5125" width="22.140625" style="130" customWidth="1"/>
    <col min="5126" max="5126" width="15.140625" style="130" customWidth="1"/>
    <col min="5127" max="5127" width="12.7109375" style="130" customWidth="1"/>
    <col min="5128" max="5128" width="26.140625" style="130" customWidth="1"/>
    <col min="5129" max="5129" width="14.28515625" style="130" customWidth="1"/>
    <col min="5130" max="5130" width="13.7109375" style="130" customWidth="1"/>
    <col min="5131" max="5131" width="25.42578125" style="130" customWidth="1"/>
    <col min="5132" max="5376" width="9.140625" style="130"/>
    <col min="5377" max="5377" width="3.7109375" style="130" customWidth="1"/>
    <col min="5378" max="5378" width="22.5703125" style="130" customWidth="1"/>
    <col min="5379" max="5379" width="28.42578125" style="130" customWidth="1"/>
    <col min="5380" max="5380" width="26" style="130" customWidth="1"/>
    <col min="5381" max="5381" width="22.140625" style="130" customWidth="1"/>
    <col min="5382" max="5382" width="15.140625" style="130" customWidth="1"/>
    <col min="5383" max="5383" width="12.7109375" style="130" customWidth="1"/>
    <col min="5384" max="5384" width="26.140625" style="130" customWidth="1"/>
    <col min="5385" max="5385" width="14.28515625" style="130" customWidth="1"/>
    <col min="5386" max="5386" width="13.7109375" style="130" customWidth="1"/>
    <col min="5387" max="5387" width="25.42578125" style="130" customWidth="1"/>
    <col min="5388" max="5632" width="9.140625" style="130"/>
    <col min="5633" max="5633" width="3.7109375" style="130" customWidth="1"/>
    <col min="5634" max="5634" width="22.5703125" style="130" customWidth="1"/>
    <col min="5635" max="5635" width="28.42578125" style="130" customWidth="1"/>
    <col min="5636" max="5636" width="26" style="130" customWidth="1"/>
    <col min="5637" max="5637" width="22.140625" style="130" customWidth="1"/>
    <col min="5638" max="5638" width="15.140625" style="130" customWidth="1"/>
    <col min="5639" max="5639" width="12.7109375" style="130" customWidth="1"/>
    <col min="5640" max="5640" width="26.140625" style="130" customWidth="1"/>
    <col min="5641" max="5641" width="14.28515625" style="130" customWidth="1"/>
    <col min="5642" max="5642" width="13.7109375" style="130" customWidth="1"/>
    <col min="5643" max="5643" width="25.42578125" style="130" customWidth="1"/>
    <col min="5644" max="5888" width="9.140625" style="130"/>
    <col min="5889" max="5889" width="3.7109375" style="130" customWidth="1"/>
    <col min="5890" max="5890" width="22.5703125" style="130" customWidth="1"/>
    <col min="5891" max="5891" width="28.42578125" style="130" customWidth="1"/>
    <col min="5892" max="5892" width="26" style="130" customWidth="1"/>
    <col min="5893" max="5893" width="22.140625" style="130" customWidth="1"/>
    <col min="5894" max="5894" width="15.140625" style="130" customWidth="1"/>
    <col min="5895" max="5895" width="12.7109375" style="130" customWidth="1"/>
    <col min="5896" max="5896" width="26.140625" style="130" customWidth="1"/>
    <col min="5897" max="5897" width="14.28515625" style="130" customWidth="1"/>
    <col min="5898" max="5898" width="13.7109375" style="130" customWidth="1"/>
    <col min="5899" max="5899" width="25.42578125" style="130" customWidth="1"/>
    <col min="5900" max="6144" width="9.140625" style="130"/>
    <col min="6145" max="6145" width="3.7109375" style="130" customWidth="1"/>
    <col min="6146" max="6146" width="22.5703125" style="130" customWidth="1"/>
    <col min="6147" max="6147" width="28.42578125" style="130" customWidth="1"/>
    <col min="6148" max="6148" width="26" style="130" customWidth="1"/>
    <col min="6149" max="6149" width="22.140625" style="130" customWidth="1"/>
    <col min="6150" max="6150" width="15.140625" style="130" customWidth="1"/>
    <col min="6151" max="6151" width="12.7109375" style="130" customWidth="1"/>
    <col min="6152" max="6152" width="26.140625" style="130" customWidth="1"/>
    <col min="6153" max="6153" width="14.28515625" style="130" customWidth="1"/>
    <col min="6154" max="6154" width="13.7109375" style="130" customWidth="1"/>
    <col min="6155" max="6155" width="25.42578125" style="130" customWidth="1"/>
    <col min="6156" max="6400" width="9.140625" style="130"/>
    <col min="6401" max="6401" width="3.7109375" style="130" customWidth="1"/>
    <col min="6402" max="6402" width="22.5703125" style="130" customWidth="1"/>
    <col min="6403" max="6403" width="28.42578125" style="130" customWidth="1"/>
    <col min="6404" max="6404" width="26" style="130" customWidth="1"/>
    <col min="6405" max="6405" width="22.140625" style="130" customWidth="1"/>
    <col min="6406" max="6406" width="15.140625" style="130" customWidth="1"/>
    <col min="6407" max="6407" width="12.7109375" style="130" customWidth="1"/>
    <col min="6408" max="6408" width="26.140625" style="130" customWidth="1"/>
    <col min="6409" max="6409" width="14.28515625" style="130" customWidth="1"/>
    <col min="6410" max="6410" width="13.7109375" style="130" customWidth="1"/>
    <col min="6411" max="6411" width="25.42578125" style="130" customWidth="1"/>
    <col min="6412" max="6656" width="9.140625" style="130"/>
    <col min="6657" max="6657" width="3.7109375" style="130" customWidth="1"/>
    <col min="6658" max="6658" width="22.5703125" style="130" customWidth="1"/>
    <col min="6659" max="6659" width="28.42578125" style="130" customWidth="1"/>
    <col min="6660" max="6660" width="26" style="130" customWidth="1"/>
    <col min="6661" max="6661" width="22.140625" style="130" customWidth="1"/>
    <col min="6662" max="6662" width="15.140625" style="130" customWidth="1"/>
    <col min="6663" max="6663" width="12.7109375" style="130" customWidth="1"/>
    <col min="6664" max="6664" width="26.140625" style="130" customWidth="1"/>
    <col min="6665" max="6665" width="14.28515625" style="130" customWidth="1"/>
    <col min="6666" max="6666" width="13.7109375" style="130" customWidth="1"/>
    <col min="6667" max="6667" width="25.42578125" style="130" customWidth="1"/>
    <col min="6668" max="6912" width="9.140625" style="130"/>
    <col min="6913" max="6913" width="3.7109375" style="130" customWidth="1"/>
    <col min="6914" max="6914" width="22.5703125" style="130" customWidth="1"/>
    <col min="6915" max="6915" width="28.42578125" style="130" customWidth="1"/>
    <col min="6916" max="6916" width="26" style="130" customWidth="1"/>
    <col min="6917" max="6917" width="22.140625" style="130" customWidth="1"/>
    <col min="6918" max="6918" width="15.140625" style="130" customWidth="1"/>
    <col min="6919" max="6919" width="12.7109375" style="130" customWidth="1"/>
    <col min="6920" max="6920" width="26.140625" style="130" customWidth="1"/>
    <col min="6921" max="6921" width="14.28515625" style="130" customWidth="1"/>
    <col min="6922" max="6922" width="13.7109375" style="130" customWidth="1"/>
    <col min="6923" max="6923" width="25.42578125" style="130" customWidth="1"/>
    <col min="6924" max="7168" width="9.140625" style="130"/>
    <col min="7169" max="7169" width="3.7109375" style="130" customWidth="1"/>
    <col min="7170" max="7170" width="22.5703125" style="130" customWidth="1"/>
    <col min="7171" max="7171" width="28.42578125" style="130" customWidth="1"/>
    <col min="7172" max="7172" width="26" style="130" customWidth="1"/>
    <col min="7173" max="7173" width="22.140625" style="130" customWidth="1"/>
    <col min="7174" max="7174" width="15.140625" style="130" customWidth="1"/>
    <col min="7175" max="7175" width="12.7109375" style="130" customWidth="1"/>
    <col min="7176" max="7176" width="26.140625" style="130" customWidth="1"/>
    <col min="7177" max="7177" width="14.28515625" style="130" customWidth="1"/>
    <col min="7178" max="7178" width="13.7109375" style="130" customWidth="1"/>
    <col min="7179" max="7179" width="25.42578125" style="130" customWidth="1"/>
    <col min="7180" max="7424" width="9.140625" style="130"/>
    <col min="7425" max="7425" width="3.7109375" style="130" customWidth="1"/>
    <col min="7426" max="7426" width="22.5703125" style="130" customWidth="1"/>
    <col min="7427" max="7427" width="28.42578125" style="130" customWidth="1"/>
    <col min="7428" max="7428" width="26" style="130" customWidth="1"/>
    <col min="7429" max="7429" width="22.140625" style="130" customWidth="1"/>
    <col min="7430" max="7430" width="15.140625" style="130" customWidth="1"/>
    <col min="7431" max="7431" width="12.7109375" style="130" customWidth="1"/>
    <col min="7432" max="7432" width="26.140625" style="130" customWidth="1"/>
    <col min="7433" max="7433" width="14.28515625" style="130" customWidth="1"/>
    <col min="7434" max="7434" width="13.7109375" style="130" customWidth="1"/>
    <col min="7435" max="7435" width="25.42578125" style="130" customWidth="1"/>
    <col min="7436" max="7680" width="9.140625" style="130"/>
    <col min="7681" max="7681" width="3.7109375" style="130" customWidth="1"/>
    <col min="7682" max="7682" width="22.5703125" style="130" customWidth="1"/>
    <col min="7683" max="7683" width="28.42578125" style="130" customWidth="1"/>
    <col min="7684" max="7684" width="26" style="130" customWidth="1"/>
    <col min="7685" max="7685" width="22.140625" style="130" customWidth="1"/>
    <col min="7686" max="7686" width="15.140625" style="130" customWidth="1"/>
    <col min="7687" max="7687" width="12.7109375" style="130" customWidth="1"/>
    <col min="7688" max="7688" width="26.140625" style="130" customWidth="1"/>
    <col min="7689" max="7689" width="14.28515625" style="130" customWidth="1"/>
    <col min="7690" max="7690" width="13.7109375" style="130" customWidth="1"/>
    <col min="7691" max="7691" width="25.42578125" style="130" customWidth="1"/>
    <col min="7692" max="7936" width="9.140625" style="130"/>
    <col min="7937" max="7937" width="3.7109375" style="130" customWidth="1"/>
    <col min="7938" max="7938" width="22.5703125" style="130" customWidth="1"/>
    <col min="7939" max="7939" width="28.42578125" style="130" customWidth="1"/>
    <col min="7940" max="7940" width="26" style="130" customWidth="1"/>
    <col min="7941" max="7941" width="22.140625" style="130" customWidth="1"/>
    <col min="7942" max="7942" width="15.140625" style="130" customWidth="1"/>
    <col min="7943" max="7943" width="12.7109375" style="130" customWidth="1"/>
    <col min="7944" max="7944" width="26.140625" style="130" customWidth="1"/>
    <col min="7945" max="7945" width="14.28515625" style="130" customWidth="1"/>
    <col min="7946" max="7946" width="13.7109375" style="130" customWidth="1"/>
    <col min="7947" max="7947" width="25.42578125" style="130" customWidth="1"/>
    <col min="7948" max="8192" width="9.140625" style="130"/>
    <col min="8193" max="8193" width="3.7109375" style="130" customWidth="1"/>
    <col min="8194" max="8194" width="22.5703125" style="130" customWidth="1"/>
    <col min="8195" max="8195" width="28.42578125" style="130" customWidth="1"/>
    <col min="8196" max="8196" width="26" style="130" customWidth="1"/>
    <col min="8197" max="8197" width="22.140625" style="130" customWidth="1"/>
    <col min="8198" max="8198" width="15.140625" style="130" customWidth="1"/>
    <col min="8199" max="8199" width="12.7109375" style="130" customWidth="1"/>
    <col min="8200" max="8200" width="26.140625" style="130" customWidth="1"/>
    <col min="8201" max="8201" width="14.28515625" style="130" customWidth="1"/>
    <col min="8202" max="8202" width="13.7109375" style="130" customWidth="1"/>
    <col min="8203" max="8203" width="25.42578125" style="130" customWidth="1"/>
    <col min="8204" max="8448" width="9.140625" style="130"/>
    <col min="8449" max="8449" width="3.7109375" style="130" customWidth="1"/>
    <col min="8450" max="8450" width="22.5703125" style="130" customWidth="1"/>
    <col min="8451" max="8451" width="28.42578125" style="130" customWidth="1"/>
    <col min="8452" max="8452" width="26" style="130" customWidth="1"/>
    <col min="8453" max="8453" width="22.140625" style="130" customWidth="1"/>
    <col min="8454" max="8454" width="15.140625" style="130" customWidth="1"/>
    <col min="8455" max="8455" width="12.7109375" style="130" customWidth="1"/>
    <col min="8456" max="8456" width="26.140625" style="130" customWidth="1"/>
    <col min="8457" max="8457" width="14.28515625" style="130" customWidth="1"/>
    <col min="8458" max="8458" width="13.7109375" style="130" customWidth="1"/>
    <col min="8459" max="8459" width="25.42578125" style="130" customWidth="1"/>
    <col min="8460" max="8704" width="9.140625" style="130"/>
    <col min="8705" max="8705" width="3.7109375" style="130" customWidth="1"/>
    <col min="8706" max="8706" width="22.5703125" style="130" customWidth="1"/>
    <col min="8707" max="8707" width="28.42578125" style="130" customWidth="1"/>
    <col min="8708" max="8708" width="26" style="130" customWidth="1"/>
    <col min="8709" max="8709" width="22.140625" style="130" customWidth="1"/>
    <col min="8710" max="8710" width="15.140625" style="130" customWidth="1"/>
    <col min="8711" max="8711" width="12.7109375" style="130" customWidth="1"/>
    <col min="8712" max="8712" width="26.140625" style="130" customWidth="1"/>
    <col min="8713" max="8713" width="14.28515625" style="130" customWidth="1"/>
    <col min="8714" max="8714" width="13.7109375" style="130" customWidth="1"/>
    <col min="8715" max="8715" width="25.42578125" style="130" customWidth="1"/>
    <col min="8716" max="8960" width="9.140625" style="130"/>
    <col min="8961" max="8961" width="3.7109375" style="130" customWidth="1"/>
    <col min="8962" max="8962" width="22.5703125" style="130" customWidth="1"/>
    <col min="8963" max="8963" width="28.42578125" style="130" customWidth="1"/>
    <col min="8964" max="8964" width="26" style="130" customWidth="1"/>
    <col min="8965" max="8965" width="22.140625" style="130" customWidth="1"/>
    <col min="8966" max="8966" width="15.140625" style="130" customWidth="1"/>
    <col min="8967" max="8967" width="12.7109375" style="130" customWidth="1"/>
    <col min="8968" max="8968" width="26.140625" style="130" customWidth="1"/>
    <col min="8969" max="8969" width="14.28515625" style="130" customWidth="1"/>
    <col min="8970" max="8970" width="13.7109375" style="130" customWidth="1"/>
    <col min="8971" max="8971" width="25.42578125" style="130" customWidth="1"/>
    <col min="8972" max="9216" width="9.140625" style="130"/>
    <col min="9217" max="9217" width="3.7109375" style="130" customWidth="1"/>
    <col min="9218" max="9218" width="22.5703125" style="130" customWidth="1"/>
    <col min="9219" max="9219" width="28.42578125" style="130" customWidth="1"/>
    <col min="9220" max="9220" width="26" style="130" customWidth="1"/>
    <col min="9221" max="9221" width="22.140625" style="130" customWidth="1"/>
    <col min="9222" max="9222" width="15.140625" style="130" customWidth="1"/>
    <col min="9223" max="9223" width="12.7109375" style="130" customWidth="1"/>
    <col min="9224" max="9224" width="26.140625" style="130" customWidth="1"/>
    <col min="9225" max="9225" width="14.28515625" style="130" customWidth="1"/>
    <col min="9226" max="9226" width="13.7109375" style="130" customWidth="1"/>
    <col min="9227" max="9227" width="25.42578125" style="130" customWidth="1"/>
    <col min="9228" max="9472" width="9.140625" style="130"/>
    <col min="9473" max="9473" width="3.7109375" style="130" customWidth="1"/>
    <col min="9474" max="9474" width="22.5703125" style="130" customWidth="1"/>
    <col min="9475" max="9475" width="28.42578125" style="130" customWidth="1"/>
    <col min="9476" max="9476" width="26" style="130" customWidth="1"/>
    <col min="9477" max="9477" width="22.140625" style="130" customWidth="1"/>
    <col min="9478" max="9478" width="15.140625" style="130" customWidth="1"/>
    <col min="9479" max="9479" width="12.7109375" style="130" customWidth="1"/>
    <col min="9480" max="9480" width="26.140625" style="130" customWidth="1"/>
    <col min="9481" max="9481" width="14.28515625" style="130" customWidth="1"/>
    <col min="9482" max="9482" width="13.7109375" style="130" customWidth="1"/>
    <col min="9483" max="9483" width="25.42578125" style="130" customWidth="1"/>
    <col min="9484" max="9728" width="9.140625" style="130"/>
    <col min="9729" max="9729" width="3.7109375" style="130" customWidth="1"/>
    <col min="9730" max="9730" width="22.5703125" style="130" customWidth="1"/>
    <col min="9731" max="9731" width="28.42578125" style="130" customWidth="1"/>
    <col min="9732" max="9732" width="26" style="130" customWidth="1"/>
    <col min="9733" max="9733" width="22.140625" style="130" customWidth="1"/>
    <col min="9734" max="9734" width="15.140625" style="130" customWidth="1"/>
    <col min="9735" max="9735" width="12.7109375" style="130" customWidth="1"/>
    <col min="9736" max="9736" width="26.140625" style="130" customWidth="1"/>
    <col min="9737" max="9737" width="14.28515625" style="130" customWidth="1"/>
    <col min="9738" max="9738" width="13.7109375" style="130" customWidth="1"/>
    <col min="9739" max="9739" width="25.42578125" style="130" customWidth="1"/>
    <col min="9740" max="9984" width="9.140625" style="130"/>
    <col min="9985" max="9985" width="3.7109375" style="130" customWidth="1"/>
    <col min="9986" max="9986" width="22.5703125" style="130" customWidth="1"/>
    <col min="9987" max="9987" width="28.42578125" style="130" customWidth="1"/>
    <col min="9988" max="9988" width="26" style="130" customWidth="1"/>
    <col min="9989" max="9989" width="22.140625" style="130" customWidth="1"/>
    <col min="9990" max="9990" width="15.140625" style="130" customWidth="1"/>
    <col min="9991" max="9991" width="12.7109375" style="130" customWidth="1"/>
    <col min="9992" max="9992" width="26.140625" style="130" customWidth="1"/>
    <col min="9993" max="9993" width="14.28515625" style="130" customWidth="1"/>
    <col min="9994" max="9994" width="13.7109375" style="130" customWidth="1"/>
    <col min="9995" max="9995" width="25.42578125" style="130" customWidth="1"/>
    <col min="9996" max="10240" width="9.140625" style="130"/>
    <col min="10241" max="10241" width="3.7109375" style="130" customWidth="1"/>
    <col min="10242" max="10242" width="22.5703125" style="130" customWidth="1"/>
    <col min="10243" max="10243" width="28.42578125" style="130" customWidth="1"/>
    <col min="10244" max="10244" width="26" style="130" customWidth="1"/>
    <col min="10245" max="10245" width="22.140625" style="130" customWidth="1"/>
    <col min="10246" max="10246" width="15.140625" style="130" customWidth="1"/>
    <col min="10247" max="10247" width="12.7109375" style="130" customWidth="1"/>
    <col min="10248" max="10248" width="26.140625" style="130" customWidth="1"/>
    <col min="10249" max="10249" width="14.28515625" style="130" customWidth="1"/>
    <col min="10250" max="10250" width="13.7109375" style="130" customWidth="1"/>
    <col min="10251" max="10251" width="25.42578125" style="130" customWidth="1"/>
    <col min="10252" max="10496" width="9.140625" style="130"/>
    <col min="10497" max="10497" width="3.7109375" style="130" customWidth="1"/>
    <col min="10498" max="10498" width="22.5703125" style="130" customWidth="1"/>
    <col min="10499" max="10499" width="28.42578125" style="130" customWidth="1"/>
    <col min="10500" max="10500" width="26" style="130" customWidth="1"/>
    <col min="10501" max="10501" width="22.140625" style="130" customWidth="1"/>
    <col min="10502" max="10502" width="15.140625" style="130" customWidth="1"/>
    <col min="10503" max="10503" width="12.7109375" style="130" customWidth="1"/>
    <col min="10504" max="10504" width="26.140625" style="130" customWidth="1"/>
    <col min="10505" max="10505" width="14.28515625" style="130" customWidth="1"/>
    <col min="10506" max="10506" width="13.7109375" style="130" customWidth="1"/>
    <col min="10507" max="10507" width="25.42578125" style="130" customWidth="1"/>
    <col min="10508" max="10752" width="9.140625" style="130"/>
    <col min="10753" max="10753" width="3.7109375" style="130" customWidth="1"/>
    <col min="10754" max="10754" width="22.5703125" style="130" customWidth="1"/>
    <col min="10755" max="10755" width="28.42578125" style="130" customWidth="1"/>
    <col min="10756" max="10756" width="26" style="130" customWidth="1"/>
    <col min="10757" max="10757" width="22.140625" style="130" customWidth="1"/>
    <col min="10758" max="10758" width="15.140625" style="130" customWidth="1"/>
    <col min="10759" max="10759" width="12.7109375" style="130" customWidth="1"/>
    <col min="10760" max="10760" width="26.140625" style="130" customWidth="1"/>
    <col min="10761" max="10761" width="14.28515625" style="130" customWidth="1"/>
    <col min="10762" max="10762" width="13.7109375" style="130" customWidth="1"/>
    <col min="10763" max="10763" width="25.42578125" style="130" customWidth="1"/>
    <col min="10764" max="11008" width="9.140625" style="130"/>
    <col min="11009" max="11009" width="3.7109375" style="130" customWidth="1"/>
    <col min="11010" max="11010" width="22.5703125" style="130" customWidth="1"/>
    <col min="11011" max="11011" width="28.42578125" style="130" customWidth="1"/>
    <col min="11012" max="11012" width="26" style="130" customWidth="1"/>
    <col min="11013" max="11013" width="22.140625" style="130" customWidth="1"/>
    <col min="11014" max="11014" width="15.140625" style="130" customWidth="1"/>
    <col min="11015" max="11015" width="12.7109375" style="130" customWidth="1"/>
    <col min="11016" max="11016" width="26.140625" style="130" customWidth="1"/>
    <col min="11017" max="11017" width="14.28515625" style="130" customWidth="1"/>
    <col min="11018" max="11018" width="13.7109375" style="130" customWidth="1"/>
    <col min="11019" max="11019" width="25.42578125" style="130" customWidth="1"/>
    <col min="11020" max="11264" width="9.140625" style="130"/>
    <col min="11265" max="11265" width="3.7109375" style="130" customWidth="1"/>
    <col min="11266" max="11266" width="22.5703125" style="130" customWidth="1"/>
    <col min="11267" max="11267" width="28.42578125" style="130" customWidth="1"/>
    <col min="11268" max="11268" width="26" style="130" customWidth="1"/>
    <col min="11269" max="11269" width="22.140625" style="130" customWidth="1"/>
    <col min="11270" max="11270" width="15.140625" style="130" customWidth="1"/>
    <col min="11271" max="11271" width="12.7109375" style="130" customWidth="1"/>
    <col min="11272" max="11272" width="26.140625" style="130" customWidth="1"/>
    <col min="11273" max="11273" width="14.28515625" style="130" customWidth="1"/>
    <col min="11274" max="11274" width="13.7109375" style="130" customWidth="1"/>
    <col min="11275" max="11275" width="25.42578125" style="130" customWidth="1"/>
    <col min="11276" max="11520" width="9.140625" style="130"/>
    <col min="11521" max="11521" width="3.7109375" style="130" customWidth="1"/>
    <col min="11522" max="11522" width="22.5703125" style="130" customWidth="1"/>
    <col min="11523" max="11523" width="28.42578125" style="130" customWidth="1"/>
    <col min="11524" max="11524" width="26" style="130" customWidth="1"/>
    <col min="11525" max="11525" width="22.140625" style="130" customWidth="1"/>
    <col min="11526" max="11526" width="15.140625" style="130" customWidth="1"/>
    <col min="11527" max="11527" width="12.7109375" style="130" customWidth="1"/>
    <col min="11528" max="11528" width="26.140625" style="130" customWidth="1"/>
    <col min="11529" max="11529" width="14.28515625" style="130" customWidth="1"/>
    <col min="11530" max="11530" width="13.7109375" style="130" customWidth="1"/>
    <col min="11531" max="11531" width="25.42578125" style="130" customWidth="1"/>
    <col min="11532" max="11776" width="9.140625" style="130"/>
    <col min="11777" max="11777" width="3.7109375" style="130" customWidth="1"/>
    <col min="11778" max="11778" width="22.5703125" style="130" customWidth="1"/>
    <col min="11779" max="11779" width="28.42578125" style="130" customWidth="1"/>
    <col min="11780" max="11780" width="26" style="130" customWidth="1"/>
    <col min="11781" max="11781" width="22.140625" style="130" customWidth="1"/>
    <col min="11782" max="11782" width="15.140625" style="130" customWidth="1"/>
    <col min="11783" max="11783" width="12.7109375" style="130" customWidth="1"/>
    <col min="11784" max="11784" width="26.140625" style="130" customWidth="1"/>
    <col min="11785" max="11785" width="14.28515625" style="130" customWidth="1"/>
    <col min="11786" max="11786" width="13.7109375" style="130" customWidth="1"/>
    <col min="11787" max="11787" width="25.42578125" style="130" customWidth="1"/>
    <col min="11788" max="12032" width="9.140625" style="130"/>
    <col min="12033" max="12033" width="3.7109375" style="130" customWidth="1"/>
    <col min="12034" max="12034" width="22.5703125" style="130" customWidth="1"/>
    <col min="12035" max="12035" width="28.42578125" style="130" customWidth="1"/>
    <col min="12036" max="12036" width="26" style="130" customWidth="1"/>
    <col min="12037" max="12037" width="22.140625" style="130" customWidth="1"/>
    <col min="12038" max="12038" width="15.140625" style="130" customWidth="1"/>
    <col min="12039" max="12039" width="12.7109375" style="130" customWidth="1"/>
    <col min="12040" max="12040" width="26.140625" style="130" customWidth="1"/>
    <col min="12041" max="12041" width="14.28515625" style="130" customWidth="1"/>
    <col min="12042" max="12042" width="13.7109375" style="130" customWidth="1"/>
    <col min="12043" max="12043" width="25.42578125" style="130" customWidth="1"/>
    <col min="12044" max="12288" width="9.140625" style="130"/>
    <col min="12289" max="12289" width="3.7109375" style="130" customWidth="1"/>
    <col min="12290" max="12290" width="22.5703125" style="130" customWidth="1"/>
    <col min="12291" max="12291" width="28.42578125" style="130" customWidth="1"/>
    <col min="12292" max="12292" width="26" style="130" customWidth="1"/>
    <col min="12293" max="12293" width="22.140625" style="130" customWidth="1"/>
    <col min="12294" max="12294" width="15.140625" style="130" customWidth="1"/>
    <col min="12295" max="12295" width="12.7109375" style="130" customWidth="1"/>
    <col min="12296" max="12296" width="26.140625" style="130" customWidth="1"/>
    <col min="12297" max="12297" width="14.28515625" style="130" customWidth="1"/>
    <col min="12298" max="12298" width="13.7109375" style="130" customWidth="1"/>
    <col min="12299" max="12299" width="25.42578125" style="130" customWidth="1"/>
    <col min="12300" max="12544" width="9.140625" style="130"/>
    <col min="12545" max="12545" width="3.7109375" style="130" customWidth="1"/>
    <col min="12546" max="12546" width="22.5703125" style="130" customWidth="1"/>
    <col min="12547" max="12547" width="28.42578125" style="130" customWidth="1"/>
    <col min="12548" max="12548" width="26" style="130" customWidth="1"/>
    <col min="12549" max="12549" width="22.140625" style="130" customWidth="1"/>
    <col min="12550" max="12550" width="15.140625" style="130" customWidth="1"/>
    <col min="12551" max="12551" width="12.7109375" style="130" customWidth="1"/>
    <col min="12552" max="12552" width="26.140625" style="130" customWidth="1"/>
    <col min="12553" max="12553" width="14.28515625" style="130" customWidth="1"/>
    <col min="12554" max="12554" width="13.7109375" style="130" customWidth="1"/>
    <col min="12555" max="12555" width="25.42578125" style="130" customWidth="1"/>
    <col min="12556" max="12800" width="9.140625" style="130"/>
    <col min="12801" max="12801" width="3.7109375" style="130" customWidth="1"/>
    <col min="12802" max="12802" width="22.5703125" style="130" customWidth="1"/>
    <col min="12803" max="12803" width="28.42578125" style="130" customWidth="1"/>
    <col min="12804" max="12804" width="26" style="130" customWidth="1"/>
    <col min="12805" max="12805" width="22.140625" style="130" customWidth="1"/>
    <col min="12806" max="12806" width="15.140625" style="130" customWidth="1"/>
    <col min="12807" max="12807" width="12.7109375" style="130" customWidth="1"/>
    <col min="12808" max="12808" width="26.140625" style="130" customWidth="1"/>
    <col min="12809" max="12809" width="14.28515625" style="130" customWidth="1"/>
    <col min="12810" max="12810" width="13.7109375" style="130" customWidth="1"/>
    <col min="12811" max="12811" width="25.42578125" style="130" customWidth="1"/>
    <col min="12812" max="13056" width="9.140625" style="130"/>
    <col min="13057" max="13057" width="3.7109375" style="130" customWidth="1"/>
    <col min="13058" max="13058" width="22.5703125" style="130" customWidth="1"/>
    <col min="13059" max="13059" width="28.42578125" style="130" customWidth="1"/>
    <col min="13060" max="13060" width="26" style="130" customWidth="1"/>
    <col min="13061" max="13061" width="22.140625" style="130" customWidth="1"/>
    <col min="13062" max="13062" width="15.140625" style="130" customWidth="1"/>
    <col min="13063" max="13063" width="12.7109375" style="130" customWidth="1"/>
    <col min="13064" max="13064" width="26.140625" style="130" customWidth="1"/>
    <col min="13065" max="13065" width="14.28515625" style="130" customWidth="1"/>
    <col min="13066" max="13066" width="13.7109375" style="130" customWidth="1"/>
    <col min="13067" max="13067" width="25.42578125" style="130" customWidth="1"/>
    <col min="13068" max="13312" width="9.140625" style="130"/>
    <col min="13313" max="13313" width="3.7109375" style="130" customWidth="1"/>
    <col min="13314" max="13314" width="22.5703125" style="130" customWidth="1"/>
    <col min="13315" max="13315" width="28.42578125" style="130" customWidth="1"/>
    <col min="13316" max="13316" width="26" style="130" customWidth="1"/>
    <col min="13317" max="13317" width="22.140625" style="130" customWidth="1"/>
    <col min="13318" max="13318" width="15.140625" style="130" customWidth="1"/>
    <col min="13319" max="13319" width="12.7109375" style="130" customWidth="1"/>
    <col min="13320" max="13320" width="26.140625" style="130" customWidth="1"/>
    <col min="13321" max="13321" width="14.28515625" style="130" customWidth="1"/>
    <col min="13322" max="13322" width="13.7109375" style="130" customWidth="1"/>
    <col min="13323" max="13323" width="25.42578125" style="130" customWidth="1"/>
    <col min="13324" max="13568" width="9.140625" style="130"/>
    <col min="13569" max="13569" width="3.7109375" style="130" customWidth="1"/>
    <col min="13570" max="13570" width="22.5703125" style="130" customWidth="1"/>
    <col min="13571" max="13571" width="28.42578125" style="130" customWidth="1"/>
    <col min="13572" max="13572" width="26" style="130" customWidth="1"/>
    <col min="13573" max="13573" width="22.140625" style="130" customWidth="1"/>
    <col min="13574" max="13574" width="15.140625" style="130" customWidth="1"/>
    <col min="13575" max="13575" width="12.7109375" style="130" customWidth="1"/>
    <col min="13576" max="13576" width="26.140625" style="130" customWidth="1"/>
    <col min="13577" max="13577" width="14.28515625" style="130" customWidth="1"/>
    <col min="13578" max="13578" width="13.7109375" style="130" customWidth="1"/>
    <col min="13579" max="13579" width="25.42578125" style="130" customWidth="1"/>
    <col min="13580" max="13824" width="9.140625" style="130"/>
    <col min="13825" max="13825" width="3.7109375" style="130" customWidth="1"/>
    <col min="13826" max="13826" width="22.5703125" style="130" customWidth="1"/>
    <col min="13827" max="13827" width="28.42578125" style="130" customWidth="1"/>
    <col min="13828" max="13828" width="26" style="130" customWidth="1"/>
    <col min="13829" max="13829" width="22.140625" style="130" customWidth="1"/>
    <col min="13830" max="13830" width="15.140625" style="130" customWidth="1"/>
    <col min="13831" max="13831" width="12.7109375" style="130" customWidth="1"/>
    <col min="13832" max="13832" width="26.140625" style="130" customWidth="1"/>
    <col min="13833" max="13833" width="14.28515625" style="130" customWidth="1"/>
    <col min="13834" max="13834" width="13.7109375" style="130" customWidth="1"/>
    <col min="13835" max="13835" width="25.42578125" style="130" customWidth="1"/>
    <col min="13836" max="14080" width="9.140625" style="130"/>
    <col min="14081" max="14081" width="3.7109375" style="130" customWidth="1"/>
    <col min="14082" max="14082" width="22.5703125" style="130" customWidth="1"/>
    <col min="14083" max="14083" width="28.42578125" style="130" customWidth="1"/>
    <col min="14084" max="14084" width="26" style="130" customWidth="1"/>
    <col min="14085" max="14085" width="22.140625" style="130" customWidth="1"/>
    <col min="14086" max="14086" width="15.140625" style="130" customWidth="1"/>
    <col min="14087" max="14087" width="12.7109375" style="130" customWidth="1"/>
    <col min="14088" max="14088" width="26.140625" style="130" customWidth="1"/>
    <col min="14089" max="14089" width="14.28515625" style="130" customWidth="1"/>
    <col min="14090" max="14090" width="13.7109375" style="130" customWidth="1"/>
    <col min="14091" max="14091" width="25.42578125" style="130" customWidth="1"/>
    <col min="14092" max="14336" width="9.140625" style="130"/>
    <col min="14337" max="14337" width="3.7109375" style="130" customWidth="1"/>
    <col min="14338" max="14338" width="22.5703125" style="130" customWidth="1"/>
    <col min="14339" max="14339" width="28.42578125" style="130" customWidth="1"/>
    <col min="14340" max="14340" width="26" style="130" customWidth="1"/>
    <col min="14341" max="14341" width="22.140625" style="130" customWidth="1"/>
    <col min="14342" max="14342" width="15.140625" style="130" customWidth="1"/>
    <col min="14343" max="14343" width="12.7109375" style="130" customWidth="1"/>
    <col min="14344" max="14344" width="26.140625" style="130" customWidth="1"/>
    <col min="14345" max="14345" width="14.28515625" style="130" customWidth="1"/>
    <col min="14346" max="14346" width="13.7109375" style="130" customWidth="1"/>
    <col min="14347" max="14347" width="25.42578125" style="130" customWidth="1"/>
    <col min="14348" max="14592" width="9.140625" style="130"/>
    <col min="14593" max="14593" width="3.7109375" style="130" customWidth="1"/>
    <col min="14594" max="14594" width="22.5703125" style="130" customWidth="1"/>
    <col min="14595" max="14595" width="28.42578125" style="130" customWidth="1"/>
    <col min="14596" max="14596" width="26" style="130" customWidth="1"/>
    <col min="14597" max="14597" width="22.140625" style="130" customWidth="1"/>
    <col min="14598" max="14598" width="15.140625" style="130" customWidth="1"/>
    <col min="14599" max="14599" width="12.7109375" style="130" customWidth="1"/>
    <col min="14600" max="14600" width="26.140625" style="130" customWidth="1"/>
    <col min="14601" max="14601" width="14.28515625" style="130" customWidth="1"/>
    <col min="14602" max="14602" width="13.7109375" style="130" customWidth="1"/>
    <col min="14603" max="14603" width="25.42578125" style="130" customWidth="1"/>
    <col min="14604" max="14848" width="9.140625" style="130"/>
    <col min="14849" max="14849" width="3.7109375" style="130" customWidth="1"/>
    <col min="14850" max="14850" width="22.5703125" style="130" customWidth="1"/>
    <col min="14851" max="14851" width="28.42578125" style="130" customWidth="1"/>
    <col min="14852" max="14852" width="26" style="130" customWidth="1"/>
    <col min="14853" max="14853" width="22.140625" style="130" customWidth="1"/>
    <col min="14854" max="14854" width="15.140625" style="130" customWidth="1"/>
    <col min="14855" max="14855" width="12.7109375" style="130" customWidth="1"/>
    <col min="14856" max="14856" width="26.140625" style="130" customWidth="1"/>
    <col min="14857" max="14857" width="14.28515625" style="130" customWidth="1"/>
    <col min="14858" max="14858" width="13.7109375" style="130" customWidth="1"/>
    <col min="14859" max="14859" width="25.42578125" style="130" customWidth="1"/>
    <col min="14860" max="15104" width="9.140625" style="130"/>
    <col min="15105" max="15105" width="3.7109375" style="130" customWidth="1"/>
    <col min="15106" max="15106" width="22.5703125" style="130" customWidth="1"/>
    <col min="15107" max="15107" width="28.42578125" style="130" customWidth="1"/>
    <col min="15108" max="15108" width="26" style="130" customWidth="1"/>
    <col min="15109" max="15109" width="22.140625" style="130" customWidth="1"/>
    <col min="15110" max="15110" width="15.140625" style="130" customWidth="1"/>
    <col min="15111" max="15111" width="12.7109375" style="130" customWidth="1"/>
    <col min="15112" max="15112" width="26.140625" style="130" customWidth="1"/>
    <col min="15113" max="15113" width="14.28515625" style="130" customWidth="1"/>
    <col min="15114" max="15114" width="13.7109375" style="130" customWidth="1"/>
    <col min="15115" max="15115" width="25.42578125" style="130" customWidth="1"/>
    <col min="15116" max="15360" width="9.140625" style="130"/>
    <col min="15361" max="15361" width="3.7109375" style="130" customWidth="1"/>
    <col min="15362" max="15362" width="22.5703125" style="130" customWidth="1"/>
    <col min="15363" max="15363" width="28.42578125" style="130" customWidth="1"/>
    <col min="15364" max="15364" width="26" style="130" customWidth="1"/>
    <col min="15365" max="15365" width="22.140625" style="130" customWidth="1"/>
    <col min="15366" max="15366" width="15.140625" style="130" customWidth="1"/>
    <col min="15367" max="15367" width="12.7109375" style="130" customWidth="1"/>
    <col min="15368" max="15368" width="26.140625" style="130" customWidth="1"/>
    <col min="15369" max="15369" width="14.28515625" style="130" customWidth="1"/>
    <col min="15370" max="15370" width="13.7109375" style="130" customWidth="1"/>
    <col min="15371" max="15371" width="25.42578125" style="130" customWidth="1"/>
    <col min="15372" max="15616" width="9.140625" style="130"/>
    <col min="15617" max="15617" width="3.7109375" style="130" customWidth="1"/>
    <col min="15618" max="15618" width="22.5703125" style="130" customWidth="1"/>
    <col min="15619" max="15619" width="28.42578125" style="130" customWidth="1"/>
    <col min="15620" max="15620" width="26" style="130" customWidth="1"/>
    <col min="15621" max="15621" width="22.140625" style="130" customWidth="1"/>
    <col min="15622" max="15622" width="15.140625" style="130" customWidth="1"/>
    <col min="15623" max="15623" width="12.7109375" style="130" customWidth="1"/>
    <col min="15624" max="15624" width="26.140625" style="130" customWidth="1"/>
    <col min="15625" max="15625" width="14.28515625" style="130" customWidth="1"/>
    <col min="15626" max="15626" width="13.7109375" style="130" customWidth="1"/>
    <col min="15627" max="15627" width="25.42578125" style="130" customWidth="1"/>
    <col min="15628" max="15872" width="9.140625" style="130"/>
    <col min="15873" max="15873" width="3.7109375" style="130" customWidth="1"/>
    <col min="15874" max="15874" width="22.5703125" style="130" customWidth="1"/>
    <col min="15875" max="15875" width="28.42578125" style="130" customWidth="1"/>
    <col min="15876" max="15876" width="26" style="130" customWidth="1"/>
    <col min="15877" max="15877" width="22.140625" style="130" customWidth="1"/>
    <col min="15878" max="15878" width="15.140625" style="130" customWidth="1"/>
    <col min="15879" max="15879" width="12.7109375" style="130" customWidth="1"/>
    <col min="15880" max="15880" width="26.140625" style="130" customWidth="1"/>
    <col min="15881" max="15881" width="14.28515625" style="130" customWidth="1"/>
    <col min="15882" max="15882" width="13.7109375" style="130" customWidth="1"/>
    <col min="15883" max="15883" width="25.42578125" style="130" customWidth="1"/>
    <col min="15884" max="16128" width="9.140625" style="130"/>
    <col min="16129" max="16129" width="3.7109375" style="130" customWidth="1"/>
    <col min="16130" max="16130" width="22.5703125" style="130" customWidth="1"/>
    <col min="16131" max="16131" width="28.42578125" style="130" customWidth="1"/>
    <col min="16132" max="16132" width="26" style="130" customWidth="1"/>
    <col min="16133" max="16133" width="22.140625" style="130" customWidth="1"/>
    <col min="16134" max="16134" width="15.140625" style="130" customWidth="1"/>
    <col min="16135" max="16135" width="12.7109375" style="130" customWidth="1"/>
    <col min="16136" max="16136" width="26.140625" style="130" customWidth="1"/>
    <col min="16137" max="16137" width="14.28515625" style="130" customWidth="1"/>
    <col min="16138" max="16138" width="13.7109375" style="130" customWidth="1"/>
    <col min="16139" max="16139" width="25.42578125" style="130" customWidth="1"/>
    <col min="16140" max="16384" width="9.140625" style="130"/>
  </cols>
  <sheetData>
    <row r="1" spans="1:18" ht="15.75">
      <c r="A1" s="832" t="s">
        <v>42</v>
      </c>
      <c r="B1" s="832"/>
      <c r="C1" s="832"/>
      <c r="D1" s="832"/>
      <c r="E1" s="832"/>
      <c r="F1" s="832"/>
      <c r="G1" s="832"/>
      <c r="H1" s="832"/>
      <c r="I1" s="832"/>
      <c r="J1" s="832"/>
      <c r="K1" s="832"/>
      <c r="L1" s="129"/>
      <c r="M1" s="129"/>
      <c r="N1" s="129"/>
      <c r="O1" s="129"/>
      <c r="P1" s="129"/>
      <c r="Q1" s="129"/>
      <c r="R1" s="129"/>
    </row>
    <row r="2" spans="1:18" ht="15.75">
      <c r="A2" s="832"/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129"/>
      <c r="M2" s="129"/>
      <c r="N2" s="129"/>
      <c r="O2" s="129"/>
      <c r="P2" s="129"/>
      <c r="Q2" s="129"/>
      <c r="R2" s="129"/>
    </row>
    <row r="3" spans="1:18" ht="78.75">
      <c r="A3" s="131" t="s">
        <v>31</v>
      </c>
      <c r="B3" s="132" t="s">
        <v>9</v>
      </c>
      <c r="C3" s="133" t="s">
        <v>32</v>
      </c>
      <c r="D3" s="133" t="s">
        <v>7</v>
      </c>
      <c r="E3" s="133" t="s">
        <v>33</v>
      </c>
      <c r="F3" s="133" t="s">
        <v>5</v>
      </c>
      <c r="G3" s="134" t="s">
        <v>12</v>
      </c>
      <c r="H3" s="133" t="s">
        <v>4</v>
      </c>
      <c r="I3" s="133" t="s">
        <v>34</v>
      </c>
      <c r="J3" s="133" t="s">
        <v>35</v>
      </c>
      <c r="K3" s="133" t="s">
        <v>2</v>
      </c>
      <c r="L3" s="344"/>
      <c r="M3" s="344"/>
      <c r="N3" s="344"/>
      <c r="O3" s="344"/>
      <c r="P3" s="344"/>
      <c r="Q3" s="344"/>
      <c r="R3" s="344"/>
    </row>
    <row r="4" spans="1:18" ht="23.25" customHeight="1">
      <c r="A4" s="885">
        <v>1</v>
      </c>
      <c r="B4" s="834" t="s">
        <v>112</v>
      </c>
      <c r="C4" s="834" t="s">
        <v>1335</v>
      </c>
      <c r="D4" s="834" t="s">
        <v>1336</v>
      </c>
      <c r="E4" s="345" t="s">
        <v>1337</v>
      </c>
      <c r="F4" s="345" t="s">
        <v>11</v>
      </c>
      <c r="G4" s="385"/>
      <c r="H4" s="345" t="s">
        <v>1338</v>
      </c>
      <c r="I4" s="345">
        <v>100</v>
      </c>
      <c r="J4" s="138" t="s">
        <v>114</v>
      </c>
      <c r="K4" s="834" t="s">
        <v>1339</v>
      </c>
      <c r="L4" s="344"/>
      <c r="M4" s="344"/>
      <c r="N4" s="344"/>
      <c r="O4" s="344"/>
      <c r="P4" s="344"/>
      <c r="Q4" s="344"/>
      <c r="R4" s="344"/>
    </row>
    <row r="5" spans="1:18" ht="23.25" customHeight="1">
      <c r="A5" s="886"/>
      <c r="B5" s="835"/>
      <c r="C5" s="836"/>
      <c r="D5" s="836"/>
      <c r="E5" s="345" t="s">
        <v>1340</v>
      </c>
      <c r="F5" s="345" t="s">
        <v>458</v>
      </c>
      <c r="G5" s="385"/>
      <c r="H5" s="345" t="s">
        <v>126</v>
      </c>
      <c r="I5" s="345">
        <v>20</v>
      </c>
      <c r="J5" s="138" t="s">
        <v>114</v>
      </c>
      <c r="K5" s="836"/>
      <c r="L5" s="344"/>
      <c r="M5" s="344"/>
      <c r="N5" s="344"/>
      <c r="O5" s="344"/>
      <c r="P5" s="344"/>
      <c r="Q5" s="344"/>
      <c r="R5" s="344"/>
    </row>
    <row r="6" spans="1:18" ht="14.25" customHeight="1">
      <c r="A6" s="845">
        <v>2</v>
      </c>
      <c r="B6" s="835"/>
      <c r="C6" s="842" t="s">
        <v>113</v>
      </c>
      <c r="D6" s="138" t="s">
        <v>13</v>
      </c>
      <c r="E6" s="138" t="s">
        <v>14</v>
      </c>
      <c r="F6" s="138" t="s">
        <v>11</v>
      </c>
      <c r="G6" s="138"/>
      <c r="H6" s="138" t="s">
        <v>28</v>
      </c>
      <c r="I6" s="138">
        <v>180</v>
      </c>
      <c r="J6" s="138" t="s">
        <v>114</v>
      </c>
      <c r="K6" s="842" t="s">
        <v>115</v>
      </c>
    </row>
    <row r="7" spans="1:18" ht="15" customHeight="1">
      <c r="A7" s="846"/>
      <c r="B7" s="835"/>
      <c r="C7" s="843"/>
      <c r="D7" s="840" t="s">
        <v>116</v>
      </c>
      <c r="E7" s="138" t="s">
        <v>117</v>
      </c>
      <c r="F7" s="138" t="s">
        <v>11</v>
      </c>
      <c r="G7" s="138"/>
      <c r="H7" s="138" t="s">
        <v>118</v>
      </c>
      <c r="I7" s="138">
        <v>180</v>
      </c>
      <c r="J7" s="138" t="s">
        <v>114</v>
      </c>
      <c r="K7" s="843"/>
    </row>
    <row r="8" spans="1:18" ht="14.25" customHeight="1">
      <c r="A8" s="847"/>
      <c r="B8" s="835"/>
      <c r="C8" s="844"/>
      <c r="D8" s="889"/>
      <c r="E8" s="138" t="s">
        <v>119</v>
      </c>
      <c r="F8" s="138" t="s">
        <v>11</v>
      </c>
      <c r="G8" s="138"/>
      <c r="H8" s="138">
        <v>3.4</v>
      </c>
      <c r="I8" s="138">
        <v>60</v>
      </c>
      <c r="J8" s="138" t="s">
        <v>114</v>
      </c>
      <c r="K8" s="844"/>
    </row>
    <row r="9" spans="1:18" ht="45" customHeight="1">
      <c r="A9" s="149">
        <v>3</v>
      </c>
      <c r="B9" s="835"/>
      <c r="C9" s="138" t="s">
        <v>120</v>
      </c>
      <c r="D9" s="138" t="s">
        <v>121</v>
      </c>
      <c r="E9" s="138" t="s">
        <v>122</v>
      </c>
      <c r="F9" s="138" t="s">
        <v>1</v>
      </c>
      <c r="G9" s="138"/>
      <c r="H9" s="138">
        <v>4.5</v>
      </c>
      <c r="I9" s="138">
        <v>60</v>
      </c>
      <c r="J9" s="138" t="s">
        <v>114</v>
      </c>
      <c r="K9" s="386" t="s">
        <v>123</v>
      </c>
    </row>
    <row r="10" spans="1:18" ht="47.25">
      <c r="A10" s="149">
        <v>4</v>
      </c>
      <c r="B10" s="835"/>
      <c r="C10" s="387" t="s">
        <v>124</v>
      </c>
      <c r="D10" s="138" t="s">
        <v>121</v>
      </c>
      <c r="E10" s="149" t="s">
        <v>125</v>
      </c>
      <c r="F10" s="149" t="s">
        <v>11</v>
      </c>
      <c r="G10" s="149"/>
      <c r="H10" s="149" t="s">
        <v>126</v>
      </c>
      <c r="I10" s="149">
        <v>40</v>
      </c>
      <c r="J10" s="138" t="s">
        <v>114</v>
      </c>
      <c r="K10" s="386" t="s">
        <v>127</v>
      </c>
    </row>
    <row r="11" spans="1:18" ht="21.75" customHeight="1">
      <c r="A11" s="845">
        <v>6</v>
      </c>
      <c r="B11" s="835"/>
      <c r="C11" s="834" t="s">
        <v>128</v>
      </c>
      <c r="D11" s="845" t="s">
        <v>121</v>
      </c>
      <c r="E11" s="149" t="s">
        <v>129</v>
      </c>
      <c r="F11" s="149" t="s">
        <v>11</v>
      </c>
      <c r="G11" s="149"/>
      <c r="H11" s="149" t="s">
        <v>130</v>
      </c>
      <c r="I11" s="149">
        <v>40</v>
      </c>
      <c r="J11" s="138" t="s">
        <v>114</v>
      </c>
      <c r="K11" s="834" t="s">
        <v>131</v>
      </c>
    </row>
    <row r="12" spans="1:18" ht="15.75">
      <c r="A12" s="846"/>
      <c r="B12" s="835"/>
      <c r="C12" s="835"/>
      <c r="D12" s="847"/>
      <c r="E12" s="149" t="s">
        <v>132</v>
      </c>
      <c r="F12" s="149" t="s">
        <v>11</v>
      </c>
      <c r="G12" s="149"/>
      <c r="H12" s="149" t="s">
        <v>54</v>
      </c>
      <c r="I12" s="149">
        <v>100</v>
      </c>
      <c r="J12" s="138" t="s">
        <v>114</v>
      </c>
      <c r="K12" s="835"/>
    </row>
    <row r="13" spans="1:18" ht="15.75">
      <c r="A13" s="846"/>
      <c r="B13" s="835"/>
      <c r="C13" s="835"/>
      <c r="D13" s="384" t="s">
        <v>13</v>
      </c>
      <c r="E13" s="149" t="s">
        <v>135</v>
      </c>
      <c r="F13" s="149" t="s">
        <v>11</v>
      </c>
      <c r="G13" s="149"/>
      <c r="H13" s="149" t="s">
        <v>136</v>
      </c>
      <c r="I13" s="149">
        <v>30</v>
      </c>
      <c r="J13" s="138" t="s">
        <v>114</v>
      </c>
      <c r="K13" s="835"/>
    </row>
    <row r="14" spans="1:18" ht="15.75">
      <c r="A14" s="846"/>
      <c r="B14" s="835"/>
      <c r="C14" s="835"/>
      <c r="D14" s="346" t="s">
        <v>116</v>
      </c>
      <c r="E14" s="149" t="s">
        <v>140</v>
      </c>
      <c r="F14" s="149" t="s">
        <v>11</v>
      </c>
      <c r="G14" s="149"/>
      <c r="H14" s="149" t="s">
        <v>141</v>
      </c>
      <c r="I14" s="149">
        <v>30</v>
      </c>
      <c r="J14" s="138" t="s">
        <v>114</v>
      </c>
      <c r="K14" s="835"/>
    </row>
    <row r="15" spans="1:18" ht="15.75">
      <c r="A15" s="847"/>
      <c r="B15" s="835"/>
      <c r="C15" s="836"/>
      <c r="D15" s="138" t="s">
        <v>143</v>
      </c>
      <c r="E15" s="149" t="s">
        <v>144</v>
      </c>
      <c r="F15" s="149" t="s">
        <v>11</v>
      </c>
      <c r="G15" s="149"/>
      <c r="H15" s="149" t="s">
        <v>145</v>
      </c>
      <c r="I15" s="149">
        <v>150</v>
      </c>
      <c r="J15" s="138" t="s">
        <v>114</v>
      </c>
      <c r="K15" s="836"/>
    </row>
    <row r="16" spans="1:18" ht="15.75" customHeight="1">
      <c r="A16" s="845">
        <v>7</v>
      </c>
      <c r="B16" s="835"/>
      <c r="C16" s="845" t="s">
        <v>146</v>
      </c>
      <c r="D16" s="840" t="s">
        <v>13</v>
      </c>
      <c r="E16" s="149" t="s">
        <v>147</v>
      </c>
      <c r="F16" s="149" t="s">
        <v>1</v>
      </c>
      <c r="G16" s="149"/>
      <c r="H16" s="845" t="s">
        <v>126</v>
      </c>
      <c r="I16" s="149">
        <v>250</v>
      </c>
      <c r="J16" s="138" t="s">
        <v>114</v>
      </c>
      <c r="K16" s="842" t="s">
        <v>148</v>
      </c>
    </row>
    <row r="17" spans="1:11" ht="15.75">
      <c r="A17" s="846"/>
      <c r="B17" s="835"/>
      <c r="C17" s="846"/>
      <c r="D17" s="889"/>
      <c r="E17" s="149" t="s">
        <v>14</v>
      </c>
      <c r="F17" s="149" t="s">
        <v>11</v>
      </c>
      <c r="G17" s="149"/>
      <c r="H17" s="847"/>
      <c r="I17" s="149">
        <v>40</v>
      </c>
      <c r="J17" s="138" t="s">
        <v>114</v>
      </c>
      <c r="K17" s="843"/>
    </row>
    <row r="18" spans="1:11" ht="15.75">
      <c r="A18" s="846"/>
      <c r="B18" s="835"/>
      <c r="C18" s="846"/>
      <c r="D18" s="840" t="s">
        <v>17</v>
      </c>
      <c r="E18" s="149" t="s">
        <v>149</v>
      </c>
      <c r="F18" s="149" t="s">
        <v>1</v>
      </c>
      <c r="G18" s="149"/>
      <c r="H18" s="845" t="s">
        <v>126</v>
      </c>
      <c r="I18" s="149">
        <v>50</v>
      </c>
      <c r="J18" s="138" t="s">
        <v>114</v>
      </c>
      <c r="K18" s="843"/>
    </row>
    <row r="19" spans="1:11" ht="15.75">
      <c r="A19" s="847"/>
      <c r="B19" s="835"/>
      <c r="C19" s="847"/>
      <c r="D19" s="889"/>
      <c r="E19" s="149" t="s">
        <v>149</v>
      </c>
      <c r="F19" s="149" t="s">
        <v>11</v>
      </c>
      <c r="G19" s="149"/>
      <c r="H19" s="847"/>
      <c r="I19" s="149">
        <v>50</v>
      </c>
      <c r="J19" s="138" t="s">
        <v>114</v>
      </c>
      <c r="K19" s="844"/>
    </row>
    <row r="20" spans="1:11" ht="15.75" customHeight="1">
      <c r="A20" s="845">
        <v>8</v>
      </c>
      <c r="B20" s="835"/>
      <c r="C20" s="887" t="s">
        <v>150</v>
      </c>
      <c r="D20" s="840" t="s">
        <v>13</v>
      </c>
      <c r="E20" s="149" t="s">
        <v>14</v>
      </c>
      <c r="F20" s="149" t="s">
        <v>1</v>
      </c>
      <c r="G20" s="149"/>
      <c r="H20" s="149" t="s">
        <v>28</v>
      </c>
      <c r="I20" s="149">
        <v>70</v>
      </c>
      <c r="J20" s="138" t="s">
        <v>114</v>
      </c>
      <c r="K20" s="842" t="s">
        <v>151</v>
      </c>
    </row>
    <row r="21" spans="1:11" ht="15.75">
      <c r="A21" s="847"/>
      <c r="B21" s="836"/>
      <c r="C21" s="888"/>
      <c r="D21" s="889"/>
      <c r="E21" s="149" t="s">
        <v>147</v>
      </c>
      <c r="F21" s="149" t="s">
        <v>1</v>
      </c>
      <c r="G21" s="149"/>
      <c r="H21" s="149" t="s">
        <v>126</v>
      </c>
      <c r="I21" s="149">
        <v>100</v>
      </c>
      <c r="J21" s="138" t="s">
        <v>114</v>
      </c>
      <c r="K21" s="844"/>
    </row>
  </sheetData>
  <mergeCells count="25">
    <mergeCell ref="D11:D12"/>
    <mergeCell ref="K11:K15"/>
    <mergeCell ref="A16:A19"/>
    <mergeCell ref="C16:C19"/>
    <mergeCell ref="D16:D17"/>
    <mergeCell ref="H16:H17"/>
    <mergeCell ref="K16:K19"/>
    <mergeCell ref="D18:D19"/>
    <mergeCell ref="H18:H19"/>
    <mergeCell ref="A1:K2"/>
    <mergeCell ref="A4:A5"/>
    <mergeCell ref="B4:B21"/>
    <mergeCell ref="C4:C5"/>
    <mergeCell ref="D4:D5"/>
    <mergeCell ref="K4:K5"/>
    <mergeCell ref="A6:A8"/>
    <mergeCell ref="C6:C8"/>
    <mergeCell ref="K6:K8"/>
    <mergeCell ref="A11:A15"/>
    <mergeCell ref="A20:A21"/>
    <mergeCell ref="C20:C21"/>
    <mergeCell ref="D20:D21"/>
    <mergeCell ref="K20:K21"/>
    <mergeCell ref="D7:D8"/>
    <mergeCell ref="C11:C15"/>
  </mergeCells>
  <pageMargins left="0.7" right="0.7" top="0.75" bottom="0.75" header="0.3" footer="0.3"/>
  <pageSetup paperSize="9" scale="5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5786C-4B7E-4B52-B2BE-5415A2020CA7}">
  <dimension ref="A2:R7"/>
  <sheetViews>
    <sheetView workbookViewId="0">
      <selection activeCell="Q21" sqref="Q21"/>
    </sheetView>
  </sheetViews>
  <sheetFormatPr defaultRowHeight="15"/>
  <cols>
    <col min="1" max="1" width="3.85546875" style="10" customWidth="1"/>
    <col min="2" max="2" width="11.85546875" style="10" customWidth="1"/>
    <col min="3" max="3" width="19.5703125" style="10" customWidth="1"/>
    <col min="4" max="4" width="12.28515625" style="10" customWidth="1"/>
    <col min="5" max="5" width="15.42578125" style="10" customWidth="1"/>
    <col min="6" max="6" width="13.85546875" style="10" customWidth="1"/>
    <col min="7" max="7" width="13.5703125" style="10" customWidth="1"/>
    <col min="8" max="8" width="14.28515625" style="10" customWidth="1"/>
    <col min="9" max="9" width="15" style="10" customWidth="1"/>
    <col min="10" max="10" width="22.5703125" style="10" customWidth="1"/>
    <col min="11" max="16384" width="9.140625" style="10"/>
  </cols>
  <sheetData>
    <row r="2" spans="1:18" ht="18.75">
      <c r="A2" s="890" t="s">
        <v>22</v>
      </c>
      <c r="B2" s="890"/>
      <c r="C2" s="890"/>
      <c r="D2" s="890"/>
      <c r="E2" s="890"/>
      <c r="F2" s="890"/>
      <c r="G2" s="890"/>
      <c r="H2" s="890"/>
      <c r="I2" s="890"/>
      <c r="J2" s="890"/>
      <c r="K2" s="890"/>
      <c r="L2" s="890"/>
      <c r="M2" s="890"/>
      <c r="N2" s="890"/>
      <c r="O2" s="890"/>
      <c r="P2" s="890"/>
      <c r="Q2" s="890"/>
      <c r="R2" s="890"/>
    </row>
    <row r="3" spans="1:18" ht="15.75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ht="63">
      <c r="A4" s="291" t="s">
        <v>10</v>
      </c>
      <c r="B4" s="127" t="s">
        <v>1199</v>
      </c>
      <c r="C4" s="128" t="s">
        <v>1200</v>
      </c>
      <c r="D4" s="128" t="s">
        <v>7</v>
      </c>
      <c r="E4" s="128" t="s">
        <v>171</v>
      </c>
      <c r="F4" s="128" t="s">
        <v>5</v>
      </c>
      <c r="G4" s="128" t="s">
        <v>4</v>
      </c>
      <c r="H4" s="128" t="s">
        <v>49</v>
      </c>
      <c r="I4" s="128" t="s">
        <v>3</v>
      </c>
      <c r="J4" s="127" t="s">
        <v>2</v>
      </c>
      <c r="K4" s="108"/>
      <c r="L4" s="108"/>
      <c r="M4" s="108"/>
      <c r="N4" s="108"/>
      <c r="O4" s="108"/>
      <c r="P4" s="108"/>
      <c r="Q4" s="108"/>
      <c r="R4" s="108"/>
    </row>
    <row r="5" spans="1:18" ht="118.15" customHeight="1">
      <c r="A5" s="295">
        <v>1</v>
      </c>
      <c r="B5" s="295" t="s">
        <v>1201</v>
      </c>
      <c r="C5" s="321" t="s">
        <v>1202</v>
      </c>
      <c r="D5" s="321" t="s">
        <v>315</v>
      </c>
      <c r="E5" s="322" t="s">
        <v>1203</v>
      </c>
      <c r="F5" s="322" t="s">
        <v>1204</v>
      </c>
      <c r="G5" s="322" t="s">
        <v>1205</v>
      </c>
      <c r="H5" s="322">
        <v>60</v>
      </c>
      <c r="I5" s="322" t="s">
        <v>1206</v>
      </c>
      <c r="J5" s="322" t="s">
        <v>1207</v>
      </c>
    </row>
    <row r="6" spans="1:18" ht="120">
      <c r="A6" s="295">
        <v>2</v>
      </c>
      <c r="B6" s="295" t="s">
        <v>1201</v>
      </c>
      <c r="C6" s="321" t="s">
        <v>1202</v>
      </c>
      <c r="D6" s="321" t="s">
        <v>315</v>
      </c>
      <c r="E6" s="295" t="s">
        <v>1208</v>
      </c>
      <c r="F6" s="295" t="s">
        <v>57</v>
      </c>
      <c r="G6" s="295" t="s">
        <v>1209</v>
      </c>
      <c r="H6" s="295">
        <v>80</v>
      </c>
      <c r="I6" s="322" t="s">
        <v>1206</v>
      </c>
      <c r="J6" s="322" t="s">
        <v>1207</v>
      </c>
    </row>
    <row r="7" spans="1:18">
      <c r="B7" s="323"/>
      <c r="C7" s="323"/>
      <c r="D7" s="323"/>
      <c r="E7" s="323"/>
      <c r="F7" s="323"/>
      <c r="G7" s="323"/>
      <c r="H7" s="323"/>
      <c r="I7" s="323"/>
      <c r="J7" s="323"/>
    </row>
  </sheetData>
  <mergeCells count="1">
    <mergeCell ref="A2:R2"/>
  </mergeCells>
  <pageMargins left="0.25" right="0.25" top="0.75" bottom="0.75" header="0.3" footer="0.3"/>
  <pageSetup paperSize="9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24E9C-FF37-4AAE-AEE3-5789B5587AD9}">
  <sheetPr>
    <pageSetUpPr fitToPage="1"/>
  </sheetPr>
  <dimension ref="A1:R1048576"/>
  <sheetViews>
    <sheetView zoomScaleNormal="100" workbookViewId="0">
      <selection activeCell="Q21" sqref="Q21"/>
    </sheetView>
  </sheetViews>
  <sheetFormatPr defaultColWidth="9.140625" defaultRowHeight="16.149999999999999" customHeight="1"/>
  <cols>
    <col min="1" max="1" width="3.7109375" style="253" customWidth="1"/>
    <col min="2" max="2" width="7.7109375" style="253" customWidth="1"/>
    <col min="3" max="3" width="28.42578125" style="253" customWidth="1"/>
    <col min="4" max="4" width="25.140625" style="253" customWidth="1"/>
    <col min="5" max="5" width="22" style="253" customWidth="1"/>
    <col min="6" max="6" width="12.5703125" style="253" customWidth="1"/>
    <col min="7" max="7" width="5.7109375" style="253" customWidth="1"/>
    <col min="8" max="8" width="15.85546875" style="253" customWidth="1"/>
    <col min="9" max="9" width="9.85546875" style="253" customWidth="1"/>
    <col min="10" max="10" width="7.5703125" style="253" customWidth="1"/>
    <col min="11" max="11" width="20.140625" style="253" customWidth="1"/>
    <col min="12" max="12" width="9.140625" style="253"/>
    <col min="13" max="13" width="12.7109375" style="253" customWidth="1"/>
    <col min="14" max="256" width="9.140625" style="253"/>
    <col min="257" max="257" width="3.7109375" style="253" customWidth="1"/>
    <col min="258" max="258" width="22.5703125" style="253" customWidth="1"/>
    <col min="259" max="259" width="28.42578125" style="253" customWidth="1"/>
    <col min="260" max="260" width="26" style="253" customWidth="1"/>
    <col min="261" max="261" width="22.140625" style="253" customWidth="1"/>
    <col min="262" max="262" width="15.140625" style="253" customWidth="1"/>
    <col min="263" max="263" width="12.7109375" style="253" customWidth="1"/>
    <col min="264" max="264" width="26.140625" style="253" customWidth="1"/>
    <col min="265" max="265" width="14.28515625" style="253" customWidth="1"/>
    <col min="266" max="266" width="13.7109375" style="253" customWidth="1"/>
    <col min="267" max="267" width="25.42578125" style="253" customWidth="1"/>
    <col min="268" max="512" width="9.140625" style="253"/>
    <col min="513" max="513" width="3.7109375" style="253" customWidth="1"/>
    <col min="514" max="514" width="22.5703125" style="253" customWidth="1"/>
    <col min="515" max="515" width="28.42578125" style="253" customWidth="1"/>
    <col min="516" max="516" width="26" style="253" customWidth="1"/>
    <col min="517" max="517" width="22.140625" style="253" customWidth="1"/>
    <col min="518" max="518" width="15.140625" style="253" customWidth="1"/>
    <col min="519" max="519" width="12.7109375" style="253" customWidth="1"/>
    <col min="520" max="520" width="26.140625" style="253" customWidth="1"/>
    <col min="521" max="521" width="14.28515625" style="253" customWidth="1"/>
    <col min="522" max="522" width="13.7109375" style="253" customWidth="1"/>
    <col min="523" max="523" width="25.42578125" style="253" customWidth="1"/>
    <col min="524" max="768" width="9.140625" style="253"/>
    <col min="769" max="769" width="3.7109375" style="253" customWidth="1"/>
    <col min="770" max="770" width="22.5703125" style="253" customWidth="1"/>
    <col min="771" max="771" width="28.42578125" style="253" customWidth="1"/>
    <col min="772" max="772" width="26" style="253" customWidth="1"/>
    <col min="773" max="773" width="22.140625" style="253" customWidth="1"/>
    <col min="774" max="774" width="15.140625" style="253" customWidth="1"/>
    <col min="775" max="775" width="12.7109375" style="253" customWidth="1"/>
    <col min="776" max="776" width="26.140625" style="253" customWidth="1"/>
    <col min="777" max="777" width="14.28515625" style="253" customWidth="1"/>
    <col min="778" max="778" width="13.7109375" style="253" customWidth="1"/>
    <col min="779" max="779" width="25.42578125" style="253" customWidth="1"/>
    <col min="780" max="1024" width="9.140625" style="253"/>
    <col min="1025" max="1025" width="3.7109375" style="253" customWidth="1"/>
    <col min="1026" max="1026" width="22.5703125" style="253" customWidth="1"/>
    <col min="1027" max="1027" width="28.42578125" style="253" customWidth="1"/>
    <col min="1028" max="1028" width="26" style="253" customWidth="1"/>
    <col min="1029" max="1029" width="22.140625" style="253" customWidth="1"/>
    <col min="1030" max="1030" width="15.140625" style="253" customWidth="1"/>
    <col min="1031" max="1031" width="12.7109375" style="253" customWidth="1"/>
    <col min="1032" max="1032" width="26.140625" style="253" customWidth="1"/>
    <col min="1033" max="1033" width="14.28515625" style="253" customWidth="1"/>
    <col min="1034" max="1034" width="13.7109375" style="253" customWidth="1"/>
    <col min="1035" max="1035" width="25.42578125" style="253" customWidth="1"/>
    <col min="1036" max="1280" width="9.140625" style="253"/>
    <col min="1281" max="1281" width="3.7109375" style="253" customWidth="1"/>
    <col min="1282" max="1282" width="22.5703125" style="253" customWidth="1"/>
    <col min="1283" max="1283" width="28.42578125" style="253" customWidth="1"/>
    <col min="1284" max="1284" width="26" style="253" customWidth="1"/>
    <col min="1285" max="1285" width="22.140625" style="253" customWidth="1"/>
    <col min="1286" max="1286" width="15.140625" style="253" customWidth="1"/>
    <col min="1287" max="1287" width="12.7109375" style="253" customWidth="1"/>
    <col min="1288" max="1288" width="26.140625" style="253" customWidth="1"/>
    <col min="1289" max="1289" width="14.28515625" style="253" customWidth="1"/>
    <col min="1290" max="1290" width="13.7109375" style="253" customWidth="1"/>
    <col min="1291" max="1291" width="25.42578125" style="253" customWidth="1"/>
    <col min="1292" max="1536" width="9.140625" style="253"/>
    <col min="1537" max="1537" width="3.7109375" style="253" customWidth="1"/>
    <col min="1538" max="1538" width="22.5703125" style="253" customWidth="1"/>
    <col min="1539" max="1539" width="28.42578125" style="253" customWidth="1"/>
    <col min="1540" max="1540" width="26" style="253" customWidth="1"/>
    <col min="1541" max="1541" width="22.140625" style="253" customWidth="1"/>
    <col min="1542" max="1542" width="15.140625" style="253" customWidth="1"/>
    <col min="1543" max="1543" width="12.7109375" style="253" customWidth="1"/>
    <col min="1544" max="1544" width="26.140625" style="253" customWidth="1"/>
    <col min="1545" max="1545" width="14.28515625" style="253" customWidth="1"/>
    <col min="1546" max="1546" width="13.7109375" style="253" customWidth="1"/>
    <col min="1547" max="1547" width="25.42578125" style="253" customWidth="1"/>
    <col min="1548" max="1792" width="9.140625" style="253"/>
    <col min="1793" max="1793" width="3.7109375" style="253" customWidth="1"/>
    <col min="1794" max="1794" width="22.5703125" style="253" customWidth="1"/>
    <col min="1795" max="1795" width="28.42578125" style="253" customWidth="1"/>
    <col min="1796" max="1796" width="26" style="253" customWidth="1"/>
    <col min="1797" max="1797" width="22.140625" style="253" customWidth="1"/>
    <col min="1798" max="1798" width="15.140625" style="253" customWidth="1"/>
    <col min="1799" max="1799" width="12.7109375" style="253" customWidth="1"/>
    <col min="1800" max="1800" width="26.140625" style="253" customWidth="1"/>
    <col min="1801" max="1801" width="14.28515625" style="253" customWidth="1"/>
    <col min="1802" max="1802" width="13.7109375" style="253" customWidth="1"/>
    <col min="1803" max="1803" width="25.42578125" style="253" customWidth="1"/>
    <col min="1804" max="2048" width="9.140625" style="253"/>
    <col min="2049" max="2049" width="3.7109375" style="253" customWidth="1"/>
    <col min="2050" max="2050" width="22.5703125" style="253" customWidth="1"/>
    <col min="2051" max="2051" width="28.42578125" style="253" customWidth="1"/>
    <col min="2052" max="2052" width="26" style="253" customWidth="1"/>
    <col min="2053" max="2053" width="22.140625" style="253" customWidth="1"/>
    <col min="2054" max="2054" width="15.140625" style="253" customWidth="1"/>
    <col min="2055" max="2055" width="12.7109375" style="253" customWidth="1"/>
    <col min="2056" max="2056" width="26.140625" style="253" customWidth="1"/>
    <col min="2057" max="2057" width="14.28515625" style="253" customWidth="1"/>
    <col min="2058" max="2058" width="13.7109375" style="253" customWidth="1"/>
    <col min="2059" max="2059" width="25.42578125" style="253" customWidth="1"/>
    <col min="2060" max="2304" width="9.140625" style="253"/>
    <col min="2305" max="2305" width="3.7109375" style="253" customWidth="1"/>
    <col min="2306" max="2306" width="22.5703125" style="253" customWidth="1"/>
    <col min="2307" max="2307" width="28.42578125" style="253" customWidth="1"/>
    <col min="2308" max="2308" width="26" style="253" customWidth="1"/>
    <col min="2309" max="2309" width="22.140625" style="253" customWidth="1"/>
    <col min="2310" max="2310" width="15.140625" style="253" customWidth="1"/>
    <col min="2311" max="2311" width="12.7109375" style="253" customWidth="1"/>
    <col min="2312" max="2312" width="26.140625" style="253" customWidth="1"/>
    <col min="2313" max="2313" width="14.28515625" style="253" customWidth="1"/>
    <col min="2314" max="2314" width="13.7109375" style="253" customWidth="1"/>
    <col min="2315" max="2315" width="25.42578125" style="253" customWidth="1"/>
    <col min="2316" max="2560" width="9.140625" style="253"/>
    <col min="2561" max="2561" width="3.7109375" style="253" customWidth="1"/>
    <col min="2562" max="2562" width="22.5703125" style="253" customWidth="1"/>
    <col min="2563" max="2563" width="28.42578125" style="253" customWidth="1"/>
    <col min="2564" max="2564" width="26" style="253" customWidth="1"/>
    <col min="2565" max="2565" width="22.140625" style="253" customWidth="1"/>
    <col min="2566" max="2566" width="15.140625" style="253" customWidth="1"/>
    <col min="2567" max="2567" width="12.7109375" style="253" customWidth="1"/>
    <col min="2568" max="2568" width="26.140625" style="253" customWidth="1"/>
    <col min="2569" max="2569" width="14.28515625" style="253" customWidth="1"/>
    <col min="2570" max="2570" width="13.7109375" style="253" customWidth="1"/>
    <col min="2571" max="2571" width="25.42578125" style="253" customWidth="1"/>
    <col min="2572" max="2816" width="9.140625" style="253"/>
    <col min="2817" max="2817" width="3.7109375" style="253" customWidth="1"/>
    <col min="2818" max="2818" width="22.5703125" style="253" customWidth="1"/>
    <col min="2819" max="2819" width="28.42578125" style="253" customWidth="1"/>
    <col min="2820" max="2820" width="26" style="253" customWidth="1"/>
    <col min="2821" max="2821" width="22.140625" style="253" customWidth="1"/>
    <col min="2822" max="2822" width="15.140625" style="253" customWidth="1"/>
    <col min="2823" max="2823" width="12.7109375" style="253" customWidth="1"/>
    <col min="2824" max="2824" width="26.140625" style="253" customWidth="1"/>
    <col min="2825" max="2825" width="14.28515625" style="253" customWidth="1"/>
    <col min="2826" max="2826" width="13.7109375" style="253" customWidth="1"/>
    <col min="2827" max="2827" width="25.42578125" style="253" customWidth="1"/>
    <col min="2828" max="3072" width="9.140625" style="253"/>
    <col min="3073" max="3073" width="3.7109375" style="253" customWidth="1"/>
    <col min="3074" max="3074" width="22.5703125" style="253" customWidth="1"/>
    <col min="3075" max="3075" width="28.42578125" style="253" customWidth="1"/>
    <col min="3076" max="3076" width="26" style="253" customWidth="1"/>
    <col min="3077" max="3077" width="22.140625" style="253" customWidth="1"/>
    <col min="3078" max="3078" width="15.140625" style="253" customWidth="1"/>
    <col min="3079" max="3079" width="12.7109375" style="253" customWidth="1"/>
    <col min="3080" max="3080" width="26.140625" style="253" customWidth="1"/>
    <col min="3081" max="3081" width="14.28515625" style="253" customWidth="1"/>
    <col min="3082" max="3082" width="13.7109375" style="253" customWidth="1"/>
    <col min="3083" max="3083" width="25.42578125" style="253" customWidth="1"/>
    <col min="3084" max="3328" width="9.140625" style="253"/>
    <col min="3329" max="3329" width="3.7109375" style="253" customWidth="1"/>
    <col min="3330" max="3330" width="22.5703125" style="253" customWidth="1"/>
    <col min="3331" max="3331" width="28.42578125" style="253" customWidth="1"/>
    <col min="3332" max="3332" width="26" style="253" customWidth="1"/>
    <col min="3333" max="3333" width="22.140625" style="253" customWidth="1"/>
    <col min="3334" max="3334" width="15.140625" style="253" customWidth="1"/>
    <col min="3335" max="3335" width="12.7109375" style="253" customWidth="1"/>
    <col min="3336" max="3336" width="26.140625" style="253" customWidth="1"/>
    <col min="3337" max="3337" width="14.28515625" style="253" customWidth="1"/>
    <col min="3338" max="3338" width="13.7109375" style="253" customWidth="1"/>
    <col min="3339" max="3339" width="25.42578125" style="253" customWidth="1"/>
    <col min="3340" max="3584" width="9.140625" style="253"/>
    <col min="3585" max="3585" width="3.7109375" style="253" customWidth="1"/>
    <col min="3586" max="3586" width="22.5703125" style="253" customWidth="1"/>
    <col min="3587" max="3587" width="28.42578125" style="253" customWidth="1"/>
    <col min="3588" max="3588" width="26" style="253" customWidth="1"/>
    <col min="3589" max="3589" width="22.140625" style="253" customWidth="1"/>
    <col min="3590" max="3590" width="15.140625" style="253" customWidth="1"/>
    <col min="3591" max="3591" width="12.7109375" style="253" customWidth="1"/>
    <col min="3592" max="3592" width="26.140625" style="253" customWidth="1"/>
    <col min="3593" max="3593" width="14.28515625" style="253" customWidth="1"/>
    <col min="3594" max="3594" width="13.7109375" style="253" customWidth="1"/>
    <col min="3595" max="3595" width="25.42578125" style="253" customWidth="1"/>
    <col min="3596" max="3840" width="9.140625" style="253"/>
    <col min="3841" max="3841" width="3.7109375" style="253" customWidth="1"/>
    <col min="3842" max="3842" width="22.5703125" style="253" customWidth="1"/>
    <col min="3843" max="3843" width="28.42578125" style="253" customWidth="1"/>
    <col min="3844" max="3844" width="26" style="253" customWidth="1"/>
    <col min="3845" max="3845" width="22.140625" style="253" customWidth="1"/>
    <col min="3846" max="3846" width="15.140625" style="253" customWidth="1"/>
    <col min="3847" max="3847" width="12.7109375" style="253" customWidth="1"/>
    <col min="3848" max="3848" width="26.140625" style="253" customWidth="1"/>
    <col min="3849" max="3849" width="14.28515625" style="253" customWidth="1"/>
    <col min="3850" max="3850" width="13.7109375" style="253" customWidth="1"/>
    <col min="3851" max="3851" width="25.42578125" style="253" customWidth="1"/>
    <col min="3852" max="4096" width="9.140625" style="253"/>
    <col min="4097" max="4097" width="3.7109375" style="253" customWidth="1"/>
    <col min="4098" max="4098" width="22.5703125" style="253" customWidth="1"/>
    <col min="4099" max="4099" width="28.42578125" style="253" customWidth="1"/>
    <col min="4100" max="4100" width="26" style="253" customWidth="1"/>
    <col min="4101" max="4101" width="22.140625" style="253" customWidth="1"/>
    <col min="4102" max="4102" width="15.140625" style="253" customWidth="1"/>
    <col min="4103" max="4103" width="12.7109375" style="253" customWidth="1"/>
    <col min="4104" max="4104" width="26.140625" style="253" customWidth="1"/>
    <col min="4105" max="4105" width="14.28515625" style="253" customWidth="1"/>
    <col min="4106" max="4106" width="13.7109375" style="253" customWidth="1"/>
    <col min="4107" max="4107" width="25.42578125" style="253" customWidth="1"/>
    <col min="4108" max="4352" width="9.140625" style="253"/>
    <col min="4353" max="4353" width="3.7109375" style="253" customWidth="1"/>
    <col min="4354" max="4354" width="22.5703125" style="253" customWidth="1"/>
    <col min="4355" max="4355" width="28.42578125" style="253" customWidth="1"/>
    <col min="4356" max="4356" width="26" style="253" customWidth="1"/>
    <col min="4357" max="4357" width="22.140625" style="253" customWidth="1"/>
    <col min="4358" max="4358" width="15.140625" style="253" customWidth="1"/>
    <col min="4359" max="4359" width="12.7109375" style="253" customWidth="1"/>
    <col min="4360" max="4360" width="26.140625" style="253" customWidth="1"/>
    <col min="4361" max="4361" width="14.28515625" style="253" customWidth="1"/>
    <col min="4362" max="4362" width="13.7109375" style="253" customWidth="1"/>
    <col min="4363" max="4363" width="25.42578125" style="253" customWidth="1"/>
    <col min="4364" max="4608" width="9.140625" style="253"/>
    <col min="4609" max="4609" width="3.7109375" style="253" customWidth="1"/>
    <col min="4610" max="4610" width="22.5703125" style="253" customWidth="1"/>
    <col min="4611" max="4611" width="28.42578125" style="253" customWidth="1"/>
    <col min="4612" max="4612" width="26" style="253" customWidth="1"/>
    <col min="4613" max="4613" width="22.140625" style="253" customWidth="1"/>
    <col min="4614" max="4614" width="15.140625" style="253" customWidth="1"/>
    <col min="4615" max="4615" width="12.7109375" style="253" customWidth="1"/>
    <col min="4616" max="4616" width="26.140625" style="253" customWidth="1"/>
    <col min="4617" max="4617" width="14.28515625" style="253" customWidth="1"/>
    <col min="4618" max="4618" width="13.7109375" style="253" customWidth="1"/>
    <col min="4619" max="4619" width="25.42578125" style="253" customWidth="1"/>
    <col min="4620" max="4864" width="9.140625" style="253"/>
    <col min="4865" max="4865" width="3.7109375" style="253" customWidth="1"/>
    <col min="4866" max="4866" width="22.5703125" style="253" customWidth="1"/>
    <col min="4867" max="4867" width="28.42578125" style="253" customWidth="1"/>
    <col min="4868" max="4868" width="26" style="253" customWidth="1"/>
    <col min="4869" max="4869" width="22.140625" style="253" customWidth="1"/>
    <col min="4870" max="4870" width="15.140625" style="253" customWidth="1"/>
    <col min="4871" max="4871" width="12.7109375" style="253" customWidth="1"/>
    <col min="4872" max="4872" width="26.140625" style="253" customWidth="1"/>
    <col min="4873" max="4873" width="14.28515625" style="253" customWidth="1"/>
    <col min="4874" max="4874" width="13.7109375" style="253" customWidth="1"/>
    <col min="4875" max="4875" width="25.42578125" style="253" customWidth="1"/>
    <col min="4876" max="5120" width="9.140625" style="253"/>
    <col min="5121" max="5121" width="3.7109375" style="253" customWidth="1"/>
    <col min="5122" max="5122" width="22.5703125" style="253" customWidth="1"/>
    <col min="5123" max="5123" width="28.42578125" style="253" customWidth="1"/>
    <col min="5124" max="5124" width="26" style="253" customWidth="1"/>
    <col min="5125" max="5125" width="22.140625" style="253" customWidth="1"/>
    <col min="5126" max="5126" width="15.140625" style="253" customWidth="1"/>
    <col min="5127" max="5127" width="12.7109375" style="253" customWidth="1"/>
    <col min="5128" max="5128" width="26.140625" style="253" customWidth="1"/>
    <col min="5129" max="5129" width="14.28515625" style="253" customWidth="1"/>
    <col min="5130" max="5130" width="13.7109375" style="253" customWidth="1"/>
    <col min="5131" max="5131" width="25.42578125" style="253" customWidth="1"/>
    <col min="5132" max="5376" width="9.140625" style="253"/>
    <col min="5377" max="5377" width="3.7109375" style="253" customWidth="1"/>
    <col min="5378" max="5378" width="22.5703125" style="253" customWidth="1"/>
    <col min="5379" max="5379" width="28.42578125" style="253" customWidth="1"/>
    <col min="5380" max="5380" width="26" style="253" customWidth="1"/>
    <col min="5381" max="5381" width="22.140625" style="253" customWidth="1"/>
    <col min="5382" max="5382" width="15.140625" style="253" customWidth="1"/>
    <col min="5383" max="5383" width="12.7109375" style="253" customWidth="1"/>
    <col min="5384" max="5384" width="26.140625" style="253" customWidth="1"/>
    <col min="5385" max="5385" width="14.28515625" style="253" customWidth="1"/>
    <col min="5386" max="5386" width="13.7109375" style="253" customWidth="1"/>
    <col min="5387" max="5387" width="25.42578125" style="253" customWidth="1"/>
    <col min="5388" max="5632" width="9.140625" style="253"/>
    <col min="5633" max="5633" width="3.7109375" style="253" customWidth="1"/>
    <col min="5634" max="5634" width="22.5703125" style="253" customWidth="1"/>
    <col min="5635" max="5635" width="28.42578125" style="253" customWidth="1"/>
    <col min="5636" max="5636" width="26" style="253" customWidth="1"/>
    <col min="5637" max="5637" width="22.140625" style="253" customWidth="1"/>
    <col min="5638" max="5638" width="15.140625" style="253" customWidth="1"/>
    <col min="5639" max="5639" width="12.7109375" style="253" customWidth="1"/>
    <col min="5640" max="5640" width="26.140625" style="253" customWidth="1"/>
    <col min="5641" max="5641" width="14.28515625" style="253" customWidth="1"/>
    <col min="5642" max="5642" width="13.7109375" style="253" customWidth="1"/>
    <col min="5643" max="5643" width="25.42578125" style="253" customWidth="1"/>
    <col min="5644" max="5888" width="9.140625" style="253"/>
    <col min="5889" max="5889" width="3.7109375" style="253" customWidth="1"/>
    <col min="5890" max="5890" width="22.5703125" style="253" customWidth="1"/>
    <col min="5891" max="5891" width="28.42578125" style="253" customWidth="1"/>
    <col min="5892" max="5892" width="26" style="253" customWidth="1"/>
    <col min="5893" max="5893" width="22.140625" style="253" customWidth="1"/>
    <col min="5894" max="5894" width="15.140625" style="253" customWidth="1"/>
    <col min="5895" max="5895" width="12.7109375" style="253" customWidth="1"/>
    <col min="5896" max="5896" width="26.140625" style="253" customWidth="1"/>
    <col min="5897" max="5897" width="14.28515625" style="253" customWidth="1"/>
    <col min="5898" max="5898" width="13.7109375" style="253" customWidth="1"/>
    <col min="5899" max="5899" width="25.42578125" style="253" customWidth="1"/>
    <col min="5900" max="6144" width="9.140625" style="253"/>
    <col min="6145" max="6145" width="3.7109375" style="253" customWidth="1"/>
    <col min="6146" max="6146" width="22.5703125" style="253" customWidth="1"/>
    <col min="6147" max="6147" width="28.42578125" style="253" customWidth="1"/>
    <col min="6148" max="6148" width="26" style="253" customWidth="1"/>
    <col min="6149" max="6149" width="22.140625" style="253" customWidth="1"/>
    <col min="6150" max="6150" width="15.140625" style="253" customWidth="1"/>
    <col min="6151" max="6151" width="12.7109375" style="253" customWidth="1"/>
    <col min="6152" max="6152" width="26.140625" style="253" customWidth="1"/>
    <col min="6153" max="6153" width="14.28515625" style="253" customWidth="1"/>
    <col min="6154" max="6154" width="13.7109375" style="253" customWidth="1"/>
    <col min="6155" max="6155" width="25.42578125" style="253" customWidth="1"/>
    <col min="6156" max="6400" width="9.140625" style="253"/>
    <col min="6401" max="6401" width="3.7109375" style="253" customWidth="1"/>
    <col min="6402" max="6402" width="22.5703125" style="253" customWidth="1"/>
    <col min="6403" max="6403" width="28.42578125" style="253" customWidth="1"/>
    <col min="6404" max="6404" width="26" style="253" customWidth="1"/>
    <col min="6405" max="6405" width="22.140625" style="253" customWidth="1"/>
    <col min="6406" max="6406" width="15.140625" style="253" customWidth="1"/>
    <col min="6407" max="6407" width="12.7109375" style="253" customWidth="1"/>
    <col min="6408" max="6408" width="26.140625" style="253" customWidth="1"/>
    <col min="6409" max="6409" width="14.28515625" style="253" customWidth="1"/>
    <col min="6410" max="6410" width="13.7109375" style="253" customWidth="1"/>
    <col min="6411" max="6411" width="25.42578125" style="253" customWidth="1"/>
    <col min="6412" max="6656" width="9.140625" style="253"/>
    <col min="6657" max="6657" width="3.7109375" style="253" customWidth="1"/>
    <col min="6658" max="6658" width="22.5703125" style="253" customWidth="1"/>
    <col min="6659" max="6659" width="28.42578125" style="253" customWidth="1"/>
    <col min="6660" max="6660" width="26" style="253" customWidth="1"/>
    <col min="6661" max="6661" width="22.140625" style="253" customWidth="1"/>
    <col min="6662" max="6662" width="15.140625" style="253" customWidth="1"/>
    <col min="6663" max="6663" width="12.7109375" style="253" customWidth="1"/>
    <col min="6664" max="6664" width="26.140625" style="253" customWidth="1"/>
    <col min="6665" max="6665" width="14.28515625" style="253" customWidth="1"/>
    <col min="6666" max="6666" width="13.7109375" style="253" customWidth="1"/>
    <col min="6667" max="6667" width="25.42578125" style="253" customWidth="1"/>
    <col min="6668" max="6912" width="9.140625" style="253"/>
    <col min="6913" max="6913" width="3.7109375" style="253" customWidth="1"/>
    <col min="6914" max="6914" width="22.5703125" style="253" customWidth="1"/>
    <col min="6915" max="6915" width="28.42578125" style="253" customWidth="1"/>
    <col min="6916" max="6916" width="26" style="253" customWidth="1"/>
    <col min="6917" max="6917" width="22.140625" style="253" customWidth="1"/>
    <col min="6918" max="6918" width="15.140625" style="253" customWidth="1"/>
    <col min="6919" max="6919" width="12.7109375" style="253" customWidth="1"/>
    <col min="6920" max="6920" width="26.140625" style="253" customWidth="1"/>
    <col min="6921" max="6921" width="14.28515625" style="253" customWidth="1"/>
    <col min="6922" max="6922" width="13.7109375" style="253" customWidth="1"/>
    <col min="6923" max="6923" width="25.42578125" style="253" customWidth="1"/>
    <col min="6924" max="7168" width="9.140625" style="253"/>
    <col min="7169" max="7169" width="3.7109375" style="253" customWidth="1"/>
    <col min="7170" max="7170" width="22.5703125" style="253" customWidth="1"/>
    <col min="7171" max="7171" width="28.42578125" style="253" customWidth="1"/>
    <col min="7172" max="7172" width="26" style="253" customWidth="1"/>
    <col min="7173" max="7173" width="22.140625" style="253" customWidth="1"/>
    <col min="7174" max="7174" width="15.140625" style="253" customWidth="1"/>
    <col min="7175" max="7175" width="12.7109375" style="253" customWidth="1"/>
    <col min="7176" max="7176" width="26.140625" style="253" customWidth="1"/>
    <col min="7177" max="7177" width="14.28515625" style="253" customWidth="1"/>
    <col min="7178" max="7178" width="13.7109375" style="253" customWidth="1"/>
    <col min="7179" max="7179" width="25.42578125" style="253" customWidth="1"/>
    <col min="7180" max="7424" width="9.140625" style="253"/>
    <col min="7425" max="7425" width="3.7109375" style="253" customWidth="1"/>
    <col min="7426" max="7426" width="22.5703125" style="253" customWidth="1"/>
    <col min="7427" max="7427" width="28.42578125" style="253" customWidth="1"/>
    <col min="7428" max="7428" width="26" style="253" customWidth="1"/>
    <col min="7429" max="7429" width="22.140625" style="253" customWidth="1"/>
    <col min="7430" max="7430" width="15.140625" style="253" customWidth="1"/>
    <col min="7431" max="7431" width="12.7109375" style="253" customWidth="1"/>
    <col min="7432" max="7432" width="26.140625" style="253" customWidth="1"/>
    <col min="7433" max="7433" width="14.28515625" style="253" customWidth="1"/>
    <col min="7434" max="7434" width="13.7109375" style="253" customWidth="1"/>
    <col min="7435" max="7435" width="25.42578125" style="253" customWidth="1"/>
    <col min="7436" max="7680" width="9.140625" style="253"/>
    <col min="7681" max="7681" width="3.7109375" style="253" customWidth="1"/>
    <col min="7682" max="7682" width="22.5703125" style="253" customWidth="1"/>
    <col min="7683" max="7683" width="28.42578125" style="253" customWidth="1"/>
    <col min="7684" max="7684" width="26" style="253" customWidth="1"/>
    <col min="7685" max="7685" width="22.140625" style="253" customWidth="1"/>
    <col min="7686" max="7686" width="15.140625" style="253" customWidth="1"/>
    <col min="7687" max="7687" width="12.7109375" style="253" customWidth="1"/>
    <col min="7688" max="7688" width="26.140625" style="253" customWidth="1"/>
    <col min="7689" max="7689" width="14.28515625" style="253" customWidth="1"/>
    <col min="7690" max="7690" width="13.7109375" style="253" customWidth="1"/>
    <col min="7691" max="7691" width="25.42578125" style="253" customWidth="1"/>
    <col min="7692" max="7936" width="9.140625" style="253"/>
    <col min="7937" max="7937" width="3.7109375" style="253" customWidth="1"/>
    <col min="7938" max="7938" width="22.5703125" style="253" customWidth="1"/>
    <col min="7939" max="7939" width="28.42578125" style="253" customWidth="1"/>
    <col min="7940" max="7940" width="26" style="253" customWidth="1"/>
    <col min="7941" max="7941" width="22.140625" style="253" customWidth="1"/>
    <col min="7942" max="7942" width="15.140625" style="253" customWidth="1"/>
    <col min="7943" max="7943" width="12.7109375" style="253" customWidth="1"/>
    <col min="7944" max="7944" width="26.140625" style="253" customWidth="1"/>
    <col min="7945" max="7945" width="14.28515625" style="253" customWidth="1"/>
    <col min="7946" max="7946" width="13.7109375" style="253" customWidth="1"/>
    <col min="7947" max="7947" width="25.42578125" style="253" customWidth="1"/>
    <col min="7948" max="8192" width="9.140625" style="253"/>
    <col min="8193" max="8193" width="3.7109375" style="253" customWidth="1"/>
    <col min="8194" max="8194" width="22.5703125" style="253" customWidth="1"/>
    <col min="8195" max="8195" width="28.42578125" style="253" customWidth="1"/>
    <col min="8196" max="8196" width="26" style="253" customWidth="1"/>
    <col min="8197" max="8197" width="22.140625" style="253" customWidth="1"/>
    <col min="8198" max="8198" width="15.140625" style="253" customWidth="1"/>
    <col min="8199" max="8199" width="12.7109375" style="253" customWidth="1"/>
    <col min="8200" max="8200" width="26.140625" style="253" customWidth="1"/>
    <col min="8201" max="8201" width="14.28515625" style="253" customWidth="1"/>
    <col min="8202" max="8202" width="13.7109375" style="253" customWidth="1"/>
    <col min="8203" max="8203" width="25.42578125" style="253" customWidth="1"/>
    <col min="8204" max="8448" width="9.140625" style="253"/>
    <col min="8449" max="8449" width="3.7109375" style="253" customWidth="1"/>
    <col min="8450" max="8450" width="22.5703125" style="253" customWidth="1"/>
    <col min="8451" max="8451" width="28.42578125" style="253" customWidth="1"/>
    <col min="8452" max="8452" width="26" style="253" customWidth="1"/>
    <col min="8453" max="8453" width="22.140625" style="253" customWidth="1"/>
    <col min="8454" max="8454" width="15.140625" style="253" customWidth="1"/>
    <col min="8455" max="8455" width="12.7109375" style="253" customWidth="1"/>
    <col min="8456" max="8456" width="26.140625" style="253" customWidth="1"/>
    <col min="8457" max="8457" width="14.28515625" style="253" customWidth="1"/>
    <col min="8458" max="8458" width="13.7109375" style="253" customWidth="1"/>
    <col min="8459" max="8459" width="25.42578125" style="253" customWidth="1"/>
    <col min="8460" max="8704" width="9.140625" style="253"/>
    <col min="8705" max="8705" width="3.7109375" style="253" customWidth="1"/>
    <col min="8706" max="8706" width="22.5703125" style="253" customWidth="1"/>
    <col min="8707" max="8707" width="28.42578125" style="253" customWidth="1"/>
    <col min="8708" max="8708" width="26" style="253" customWidth="1"/>
    <col min="8709" max="8709" width="22.140625" style="253" customWidth="1"/>
    <col min="8710" max="8710" width="15.140625" style="253" customWidth="1"/>
    <col min="8711" max="8711" width="12.7109375" style="253" customWidth="1"/>
    <col min="8712" max="8712" width="26.140625" style="253" customWidth="1"/>
    <col min="8713" max="8713" width="14.28515625" style="253" customWidth="1"/>
    <col min="8714" max="8714" width="13.7109375" style="253" customWidth="1"/>
    <col min="8715" max="8715" width="25.42578125" style="253" customWidth="1"/>
    <col min="8716" max="8960" width="9.140625" style="253"/>
    <col min="8961" max="8961" width="3.7109375" style="253" customWidth="1"/>
    <col min="8962" max="8962" width="22.5703125" style="253" customWidth="1"/>
    <col min="8963" max="8963" width="28.42578125" style="253" customWidth="1"/>
    <col min="8964" max="8964" width="26" style="253" customWidth="1"/>
    <col min="8965" max="8965" width="22.140625" style="253" customWidth="1"/>
    <col min="8966" max="8966" width="15.140625" style="253" customWidth="1"/>
    <col min="8967" max="8967" width="12.7109375" style="253" customWidth="1"/>
    <col min="8968" max="8968" width="26.140625" style="253" customWidth="1"/>
    <col min="8969" max="8969" width="14.28515625" style="253" customWidth="1"/>
    <col min="8970" max="8970" width="13.7109375" style="253" customWidth="1"/>
    <col min="8971" max="8971" width="25.42578125" style="253" customWidth="1"/>
    <col min="8972" max="9216" width="9.140625" style="253"/>
    <col min="9217" max="9217" width="3.7109375" style="253" customWidth="1"/>
    <col min="9218" max="9218" width="22.5703125" style="253" customWidth="1"/>
    <col min="9219" max="9219" width="28.42578125" style="253" customWidth="1"/>
    <col min="9220" max="9220" width="26" style="253" customWidth="1"/>
    <col min="9221" max="9221" width="22.140625" style="253" customWidth="1"/>
    <col min="9222" max="9222" width="15.140625" style="253" customWidth="1"/>
    <col min="9223" max="9223" width="12.7109375" style="253" customWidth="1"/>
    <col min="9224" max="9224" width="26.140625" style="253" customWidth="1"/>
    <col min="9225" max="9225" width="14.28515625" style="253" customWidth="1"/>
    <col min="9226" max="9226" width="13.7109375" style="253" customWidth="1"/>
    <col min="9227" max="9227" width="25.42578125" style="253" customWidth="1"/>
    <col min="9228" max="9472" width="9.140625" style="253"/>
    <col min="9473" max="9473" width="3.7109375" style="253" customWidth="1"/>
    <col min="9474" max="9474" width="22.5703125" style="253" customWidth="1"/>
    <col min="9475" max="9475" width="28.42578125" style="253" customWidth="1"/>
    <col min="9476" max="9476" width="26" style="253" customWidth="1"/>
    <col min="9477" max="9477" width="22.140625" style="253" customWidth="1"/>
    <col min="9478" max="9478" width="15.140625" style="253" customWidth="1"/>
    <col min="9479" max="9479" width="12.7109375" style="253" customWidth="1"/>
    <col min="9480" max="9480" width="26.140625" style="253" customWidth="1"/>
    <col min="9481" max="9481" width="14.28515625" style="253" customWidth="1"/>
    <col min="9482" max="9482" width="13.7109375" style="253" customWidth="1"/>
    <col min="9483" max="9483" width="25.42578125" style="253" customWidth="1"/>
    <col min="9484" max="9728" width="9.140625" style="253"/>
    <col min="9729" max="9729" width="3.7109375" style="253" customWidth="1"/>
    <col min="9730" max="9730" width="22.5703125" style="253" customWidth="1"/>
    <col min="9731" max="9731" width="28.42578125" style="253" customWidth="1"/>
    <col min="9732" max="9732" width="26" style="253" customWidth="1"/>
    <col min="9733" max="9733" width="22.140625" style="253" customWidth="1"/>
    <col min="9734" max="9734" width="15.140625" style="253" customWidth="1"/>
    <col min="9735" max="9735" width="12.7109375" style="253" customWidth="1"/>
    <col min="9736" max="9736" width="26.140625" style="253" customWidth="1"/>
    <col min="9737" max="9737" width="14.28515625" style="253" customWidth="1"/>
    <col min="9738" max="9738" width="13.7109375" style="253" customWidth="1"/>
    <col min="9739" max="9739" width="25.42578125" style="253" customWidth="1"/>
    <col min="9740" max="9984" width="9.140625" style="253"/>
    <col min="9985" max="9985" width="3.7109375" style="253" customWidth="1"/>
    <col min="9986" max="9986" width="22.5703125" style="253" customWidth="1"/>
    <col min="9987" max="9987" width="28.42578125" style="253" customWidth="1"/>
    <col min="9988" max="9988" width="26" style="253" customWidth="1"/>
    <col min="9989" max="9989" width="22.140625" style="253" customWidth="1"/>
    <col min="9990" max="9990" width="15.140625" style="253" customWidth="1"/>
    <col min="9991" max="9991" width="12.7109375" style="253" customWidth="1"/>
    <col min="9992" max="9992" width="26.140625" style="253" customWidth="1"/>
    <col min="9993" max="9993" width="14.28515625" style="253" customWidth="1"/>
    <col min="9994" max="9994" width="13.7109375" style="253" customWidth="1"/>
    <col min="9995" max="9995" width="25.42578125" style="253" customWidth="1"/>
    <col min="9996" max="10240" width="9.140625" style="253"/>
    <col min="10241" max="10241" width="3.7109375" style="253" customWidth="1"/>
    <col min="10242" max="10242" width="22.5703125" style="253" customWidth="1"/>
    <col min="10243" max="10243" width="28.42578125" style="253" customWidth="1"/>
    <col min="10244" max="10244" width="26" style="253" customWidth="1"/>
    <col min="10245" max="10245" width="22.140625" style="253" customWidth="1"/>
    <col min="10246" max="10246" width="15.140625" style="253" customWidth="1"/>
    <col min="10247" max="10247" width="12.7109375" style="253" customWidth="1"/>
    <col min="10248" max="10248" width="26.140625" style="253" customWidth="1"/>
    <col min="10249" max="10249" width="14.28515625" style="253" customWidth="1"/>
    <col min="10250" max="10250" width="13.7109375" style="253" customWidth="1"/>
    <col min="10251" max="10251" width="25.42578125" style="253" customWidth="1"/>
    <col min="10252" max="10496" width="9.140625" style="253"/>
    <col min="10497" max="10497" width="3.7109375" style="253" customWidth="1"/>
    <col min="10498" max="10498" width="22.5703125" style="253" customWidth="1"/>
    <col min="10499" max="10499" width="28.42578125" style="253" customWidth="1"/>
    <col min="10500" max="10500" width="26" style="253" customWidth="1"/>
    <col min="10501" max="10501" width="22.140625" style="253" customWidth="1"/>
    <col min="10502" max="10502" width="15.140625" style="253" customWidth="1"/>
    <col min="10503" max="10503" width="12.7109375" style="253" customWidth="1"/>
    <col min="10504" max="10504" width="26.140625" style="253" customWidth="1"/>
    <col min="10505" max="10505" width="14.28515625" style="253" customWidth="1"/>
    <col min="10506" max="10506" width="13.7109375" style="253" customWidth="1"/>
    <col min="10507" max="10507" width="25.42578125" style="253" customWidth="1"/>
    <col min="10508" max="10752" width="9.140625" style="253"/>
    <col min="10753" max="10753" width="3.7109375" style="253" customWidth="1"/>
    <col min="10754" max="10754" width="22.5703125" style="253" customWidth="1"/>
    <col min="10755" max="10755" width="28.42578125" style="253" customWidth="1"/>
    <col min="10756" max="10756" width="26" style="253" customWidth="1"/>
    <col min="10757" max="10757" width="22.140625" style="253" customWidth="1"/>
    <col min="10758" max="10758" width="15.140625" style="253" customWidth="1"/>
    <col min="10759" max="10759" width="12.7109375" style="253" customWidth="1"/>
    <col min="10760" max="10760" width="26.140625" style="253" customWidth="1"/>
    <col min="10761" max="10761" width="14.28515625" style="253" customWidth="1"/>
    <col min="10762" max="10762" width="13.7109375" style="253" customWidth="1"/>
    <col min="10763" max="10763" width="25.42578125" style="253" customWidth="1"/>
    <col min="10764" max="11008" width="9.140625" style="253"/>
    <col min="11009" max="11009" width="3.7109375" style="253" customWidth="1"/>
    <col min="11010" max="11010" width="22.5703125" style="253" customWidth="1"/>
    <col min="11011" max="11011" width="28.42578125" style="253" customWidth="1"/>
    <col min="11012" max="11012" width="26" style="253" customWidth="1"/>
    <col min="11013" max="11013" width="22.140625" style="253" customWidth="1"/>
    <col min="11014" max="11014" width="15.140625" style="253" customWidth="1"/>
    <col min="11015" max="11015" width="12.7109375" style="253" customWidth="1"/>
    <col min="11016" max="11016" width="26.140625" style="253" customWidth="1"/>
    <col min="11017" max="11017" width="14.28515625" style="253" customWidth="1"/>
    <col min="11018" max="11018" width="13.7109375" style="253" customWidth="1"/>
    <col min="11019" max="11019" width="25.42578125" style="253" customWidth="1"/>
    <col min="11020" max="11264" width="9.140625" style="253"/>
    <col min="11265" max="11265" width="3.7109375" style="253" customWidth="1"/>
    <col min="11266" max="11266" width="22.5703125" style="253" customWidth="1"/>
    <col min="11267" max="11267" width="28.42578125" style="253" customWidth="1"/>
    <col min="11268" max="11268" width="26" style="253" customWidth="1"/>
    <col min="11269" max="11269" width="22.140625" style="253" customWidth="1"/>
    <col min="11270" max="11270" width="15.140625" style="253" customWidth="1"/>
    <col min="11271" max="11271" width="12.7109375" style="253" customWidth="1"/>
    <col min="11272" max="11272" width="26.140625" style="253" customWidth="1"/>
    <col min="11273" max="11273" width="14.28515625" style="253" customWidth="1"/>
    <col min="11274" max="11274" width="13.7109375" style="253" customWidth="1"/>
    <col min="11275" max="11275" width="25.42578125" style="253" customWidth="1"/>
    <col min="11276" max="11520" width="9.140625" style="253"/>
    <col min="11521" max="11521" width="3.7109375" style="253" customWidth="1"/>
    <col min="11522" max="11522" width="22.5703125" style="253" customWidth="1"/>
    <col min="11523" max="11523" width="28.42578125" style="253" customWidth="1"/>
    <col min="11524" max="11524" width="26" style="253" customWidth="1"/>
    <col min="11525" max="11525" width="22.140625" style="253" customWidth="1"/>
    <col min="11526" max="11526" width="15.140625" style="253" customWidth="1"/>
    <col min="11527" max="11527" width="12.7109375" style="253" customWidth="1"/>
    <col min="11528" max="11528" width="26.140625" style="253" customWidth="1"/>
    <col min="11529" max="11529" width="14.28515625" style="253" customWidth="1"/>
    <col min="11530" max="11530" width="13.7109375" style="253" customWidth="1"/>
    <col min="11531" max="11531" width="25.42578125" style="253" customWidth="1"/>
    <col min="11532" max="11776" width="9.140625" style="253"/>
    <col min="11777" max="11777" width="3.7109375" style="253" customWidth="1"/>
    <col min="11778" max="11778" width="22.5703125" style="253" customWidth="1"/>
    <col min="11779" max="11779" width="28.42578125" style="253" customWidth="1"/>
    <col min="11780" max="11780" width="26" style="253" customWidth="1"/>
    <col min="11781" max="11781" width="22.140625" style="253" customWidth="1"/>
    <col min="11782" max="11782" width="15.140625" style="253" customWidth="1"/>
    <col min="11783" max="11783" width="12.7109375" style="253" customWidth="1"/>
    <col min="11784" max="11784" width="26.140625" style="253" customWidth="1"/>
    <col min="11785" max="11785" width="14.28515625" style="253" customWidth="1"/>
    <col min="11786" max="11786" width="13.7109375" style="253" customWidth="1"/>
    <col min="11787" max="11787" width="25.42578125" style="253" customWidth="1"/>
    <col min="11788" max="12032" width="9.140625" style="253"/>
    <col min="12033" max="12033" width="3.7109375" style="253" customWidth="1"/>
    <col min="12034" max="12034" width="22.5703125" style="253" customWidth="1"/>
    <col min="12035" max="12035" width="28.42578125" style="253" customWidth="1"/>
    <col min="12036" max="12036" width="26" style="253" customWidth="1"/>
    <col min="12037" max="12037" width="22.140625" style="253" customWidth="1"/>
    <col min="12038" max="12038" width="15.140625" style="253" customWidth="1"/>
    <col min="12039" max="12039" width="12.7109375" style="253" customWidth="1"/>
    <col min="12040" max="12040" width="26.140625" style="253" customWidth="1"/>
    <col min="12041" max="12041" width="14.28515625" style="253" customWidth="1"/>
    <col min="12042" max="12042" width="13.7109375" style="253" customWidth="1"/>
    <col min="12043" max="12043" width="25.42578125" style="253" customWidth="1"/>
    <col min="12044" max="12288" width="9.140625" style="253"/>
    <col min="12289" max="12289" width="3.7109375" style="253" customWidth="1"/>
    <col min="12290" max="12290" width="22.5703125" style="253" customWidth="1"/>
    <col min="12291" max="12291" width="28.42578125" style="253" customWidth="1"/>
    <col min="12292" max="12292" width="26" style="253" customWidth="1"/>
    <col min="12293" max="12293" width="22.140625" style="253" customWidth="1"/>
    <col min="12294" max="12294" width="15.140625" style="253" customWidth="1"/>
    <col min="12295" max="12295" width="12.7109375" style="253" customWidth="1"/>
    <col min="12296" max="12296" width="26.140625" style="253" customWidth="1"/>
    <col min="12297" max="12297" width="14.28515625" style="253" customWidth="1"/>
    <col min="12298" max="12298" width="13.7109375" style="253" customWidth="1"/>
    <col min="12299" max="12299" width="25.42578125" style="253" customWidth="1"/>
    <col min="12300" max="12544" width="9.140625" style="253"/>
    <col min="12545" max="12545" width="3.7109375" style="253" customWidth="1"/>
    <col min="12546" max="12546" width="22.5703125" style="253" customWidth="1"/>
    <col min="12547" max="12547" width="28.42578125" style="253" customWidth="1"/>
    <col min="12548" max="12548" width="26" style="253" customWidth="1"/>
    <col min="12549" max="12549" width="22.140625" style="253" customWidth="1"/>
    <col min="12550" max="12550" width="15.140625" style="253" customWidth="1"/>
    <col min="12551" max="12551" width="12.7109375" style="253" customWidth="1"/>
    <col min="12552" max="12552" width="26.140625" style="253" customWidth="1"/>
    <col min="12553" max="12553" width="14.28515625" style="253" customWidth="1"/>
    <col min="12554" max="12554" width="13.7109375" style="253" customWidth="1"/>
    <col min="12555" max="12555" width="25.42578125" style="253" customWidth="1"/>
    <col min="12556" max="12800" width="9.140625" style="253"/>
    <col min="12801" max="12801" width="3.7109375" style="253" customWidth="1"/>
    <col min="12802" max="12802" width="22.5703125" style="253" customWidth="1"/>
    <col min="12803" max="12803" width="28.42578125" style="253" customWidth="1"/>
    <col min="12804" max="12804" width="26" style="253" customWidth="1"/>
    <col min="12805" max="12805" width="22.140625" style="253" customWidth="1"/>
    <col min="12806" max="12806" width="15.140625" style="253" customWidth="1"/>
    <col min="12807" max="12807" width="12.7109375" style="253" customWidth="1"/>
    <col min="12808" max="12808" width="26.140625" style="253" customWidth="1"/>
    <col min="12809" max="12809" width="14.28515625" style="253" customWidth="1"/>
    <col min="12810" max="12810" width="13.7109375" style="253" customWidth="1"/>
    <col min="12811" max="12811" width="25.42578125" style="253" customWidth="1"/>
    <col min="12812" max="13056" width="9.140625" style="253"/>
    <col min="13057" max="13057" width="3.7109375" style="253" customWidth="1"/>
    <col min="13058" max="13058" width="22.5703125" style="253" customWidth="1"/>
    <col min="13059" max="13059" width="28.42578125" style="253" customWidth="1"/>
    <col min="13060" max="13060" width="26" style="253" customWidth="1"/>
    <col min="13061" max="13061" width="22.140625" style="253" customWidth="1"/>
    <col min="13062" max="13062" width="15.140625" style="253" customWidth="1"/>
    <col min="13063" max="13063" width="12.7109375" style="253" customWidth="1"/>
    <col min="13064" max="13064" width="26.140625" style="253" customWidth="1"/>
    <col min="13065" max="13065" width="14.28515625" style="253" customWidth="1"/>
    <col min="13066" max="13066" width="13.7109375" style="253" customWidth="1"/>
    <col min="13067" max="13067" width="25.42578125" style="253" customWidth="1"/>
    <col min="13068" max="13312" width="9.140625" style="253"/>
    <col min="13313" max="13313" width="3.7109375" style="253" customWidth="1"/>
    <col min="13314" max="13314" width="22.5703125" style="253" customWidth="1"/>
    <col min="13315" max="13315" width="28.42578125" style="253" customWidth="1"/>
    <col min="13316" max="13316" width="26" style="253" customWidth="1"/>
    <col min="13317" max="13317" width="22.140625" style="253" customWidth="1"/>
    <col min="13318" max="13318" width="15.140625" style="253" customWidth="1"/>
    <col min="13319" max="13319" width="12.7109375" style="253" customWidth="1"/>
    <col min="13320" max="13320" width="26.140625" style="253" customWidth="1"/>
    <col min="13321" max="13321" width="14.28515625" style="253" customWidth="1"/>
    <col min="13322" max="13322" width="13.7109375" style="253" customWidth="1"/>
    <col min="13323" max="13323" width="25.42578125" style="253" customWidth="1"/>
    <col min="13324" max="13568" width="9.140625" style="253"/>
    <col min="13569" max="13569" width="3.7109375" style="253" customWidth="1"/>
    <col min="13570" max="13570" width="22.5703125" style="253" customWidth="1"/>
    <col min="13571" max="13571" width="28.42578125" style="253" customWidth="1"/>
    <col min="13572" max="13572" width="26" style="253" customWidth="1"/>
    <col min="13573" max="13573" width="22.140625" style="253" customWidth="1"/>
    <col min="13574" max="13574" width="15.140625" style="253" customWidth="1"/>
    <col min="13575" max="13575" width="12.7109375" style="253" customWidth="1"/>
    <col min="13576" max="13576" width="26.140625" style="253" customWidth="1"/>
    <col min="13577" max="13577" width="14.28515625" style="253" customWidth="1"/>
    <col min="13578" max="13578" width="13.7109375" style="253" customWidth="1"/>
    <col min="13579" max="13579" width="25.42578125" style="253" customWidth="1"/>
    <col min="13580" max="13824" width="9.140625" style="253"/>
    <col min="13825" max="13825" width="3.7109375" style="253" customWidth="1"/>
    <col min="13826" max="13826" width="22.5703125" style="253" customWidth="1"/>
    <col min="13827" max="13827" width="28.42578125" style="253" customWidth="1"/>
    <col min="13828" max="13828" width="26" style="253" customWidth="1"/>
    <col min="13829" max="13829" width="22.140625" style="253" customWidth="1"/>
    <col min="13830" max="13830" width="15.140625" style="253" customWidth="1"/>
    <col min="13831" max="13831" width="12.7109375" style="253" customWidth="1"/>
    <col min="13832" max="13832" width="26.140625" style="253" customWidth="1"/>
    <col min="13833" max="13833" width="14.28515625" style="253" customWidth="1"/>
    <col min="13834" max="13834" width="13.7109375" style="253" customWidth="1"/>
    <col min="13835" max="13835" width="25.42578125" style="253" customWidth="1"/>
    <col min="13836" max="14080" width="9.140625" style="253"/>
    <col min="14081" max="14081" width="3.7109375" style="253" customWidth="1"/>
    <col min="14082" max="14082" width="22.5703125" style="253" customWidth="1"/>
    <col min="14083" max="14083" width="28.42578125" style="253" customWidth="1"/>
    <col min="14084" max="14084" width="26" style="253" customWidth="1"/>
    <col min="14085" max="14085" width="22.140625" style="253" customWidth="1"/>
    <col min="14086" max="14086" width="15.140625" style="253" customWidth="1"/>
    <col min="14087" max="14087" width="12.7109375" style="253" customWidth="1"/>
    <col min="14088" max="14088" width="26.140625" style="253" customWidth="1"/>
    <col min="14089" max="14089" width="14.28515625" style="253" customWidth="1"/>
    <col min="14090" max="14090" width="13.7109375" style="253" customWidth="1"/>
    <col min="14091" max="14091" width="25.42578125" style="253" customWidth="1"/>
    <col min="14092" max="14336" width="9.140625" style="253"/>
    <col min="14337" max="14337" width="3.7109375" style="253" customWidth="1"/>
    <col min="14338" max="14338" width="22.5703125" style="253" customWidth="1"/>
    <col min="14339" max="14339" width="28.42578125" style="253" customWidth="1"/>
    <col min="14340" max="14340" width="26" style="253" customWidth="1"/>
    <col min="14341" max="14341" width="22.140625" style="253" customWidth="1"/>
    <col min="14342" max="14342" width="15.140625" style="253" customWidth="1"/>
    <col min="14343" max="14343" width="12.7109375" style="253" customWidth="1"/>
    <col min="14344" max="14344" width="26.140625" style="253" customWidth="1"/>
    <col min="14345" max="14345" width="14.28515625" style="253" customWidth="1"/>
    <col min="14346" max="14346" width="13.7109375" style="253" customWidth="1"/>
    <col min="14347" max="14347" width="25.42578125" style="253" customWidth="1"/>
    <col min="14348" max="14592" width="9.140625" style="253"/>
    <col min="14593" max="14593" width="3.7109375" style="253" customWidth="1"/>
    <col min="14594" max="14594" width="22.5703125" style="253" customWidth="1"/>
    <col min="14595" max="14595" width="28.42578125" style="253" customWidth="1"/>
    <col min="14596" max="14596" width="26" style="253" customWidth="1"/>
    <col min="14597" max="14597" width="22.140625" style="253" customWidth="1"/>
    <col min="14598" max="14598" width="15.140625" style="253" customWidth="1"/>
    <col min="14599" max="14599" width="12.7109375" style="253" customWidth="1"/>
    <col min="14600" max="14600" width="26.140625" style="253" customWidth="1"/>
    <col min="14601" max="14601" width="14.28515625" style="253" customWidth="1"/>
    <col min="14602" max="14602" width="13.7109375" style="253" customWidth="1"/>
    <col min="14603" max="14603" width="25.42578125" style="253" customWidth="1"/>
    <col min="14604" max="14848" width="9.140625" style="253"/>
    <col min="14849" max="14849" width="3.7109375" style="253" customWidth="1"/>
    <col min="14850" max="14850" width="22.5703125" style="253" customWidth="1"/>
    <col min="14851" max="14851" width="28.42578125" style="253" customWidth="1"/>
    <col min="14852" max="14852" width="26" style="253" customWidth="1"/>
    <col min="14853" max="14853" width="22.140625" style="253" customWidth="1"/>
    <col min="14854" max="14854" width="15.140625" style="253" customWidth="1"/>
    <col min="14855" max="14855" width="12.7109375" style="253" customWidth="1"/>
    <col min="14856" max="14856" width="26.140625" style="253" customWidth="1"/>
    <col min="14857" max="14857" width="14.28515625" style="253" customWidth="1"/>
    <col min="14858" max="14858" width="13.7109375" style="253" customWidth="1"/>
    <col min="14859" max="14859" width="25.42578125" style="253" customWidth="1"/>
    <col min="14860" max="15104" width="9.140625" style="253"/>
    <col min="15105" max="15105" width="3.7109375" style="253" customWidth="1"/>
    <col min="15106" max="15106" width="22.5703125" style="253" customWidth="1"/>
    <col min="15107" max="15107" width="28.42578125" style="253" customWidth="1"/>
    <col min="15108" max="15108" width="26" style="253" customWidth="1"/>
    <col min="15109" max="15109" width="22.140625" style="253" customWidth="1"/>
    <col min="15110" max="15110" width="15.140625" style="253" customWidth="1"/>
    <col min="15111" max="15111" width="12.7109375" style="253" customWidth="1"/>
    <col min="15112" max="15112" width="26.140625" style="253" customWidth="1"/>
    <col min="15113" max="15113" width="14.28515625" style="253" customWidth="1"/>
    <col min="15114" max="15114" width="13.7109375" style="253" customWidth="1"/>
    <col min="15115" max="15115" width="25.42578125" style="253" customWidth="1"/>
    <col min="15116" max="15360" width="9.140625" style="253"/>
    <col min="15361" max="15361" width="3.7109375" style="253" customWidth="1"/>
    <col min="15362" max="15362" width="22.5703125" style="253" customWidth="1"/>
    <col min="15363" max="15363" width="28.42578125" style="253" customWidth="1"/>
    <col min="15364" max="15364" width="26" style="253" customWidth="1"/>
    <col min="15365" max="15365" width="22.140625" style="253" customWidth="1"/>
    <col min="15366" max="15366" width="15.140625" style="253" customWidth="1"/>
    <col min="15367" max="15367" width="12.7109375" style="253" customWidth="1"/>
    <col min="15368" max="15368" width="26.140625" style="253" customWidth="1"/>
    <col min="15369" max="15369" width="14.28515625" style="253" customWidth="1"/>
    <col min="15370" max="15370" width="13.7109375" style="253" customWidth="1"/>
    <col min="15371" max="15371" width="25.42578125" style="253" customWidth="1"/>
    <col min="15372" max="15616" width="9.140625" style="253"/>
    <col min="15617" max="15617" width="3.7109375" style="253" customWidth="1"/>
    <col min="15618" max="15618" width="22.5703125" style="253" customWidth="1"/>
    <col min="15619" max="15619" width="28.42578125" style="253" customWidth="1"/>
    <col min="15620" max="15620" width="26" style="253" customWidth="1"/>
    <col min="15621" max="15621" width="22.140625" style="253" customWidth="1"/>
    <col min="15622" max="15622" width="15.140625" style="253" customWidth="1"/>
    <col min="15623" max="15623" width="12.7109375" style="253" customWidth="1"/>
    <col min="15624" max="15624" width="26.140625" style="253" customWidth="1"/>
    <col min="15625" max="15625" width="14.28515625" style="253" customWidth="1"/>
    <col min="15626" max="15626" width="13.7109375" style="253" customWidth="1"/>
    <col min="15627" max="15627" width="25.42578125" style="253" customWidth="1"/>
    <col min="15628" max="15872" width="9.140625" style="253"/>
    <col min="15873" max="15873" width="3.7109375" style="253" customWidth="1"/>
    <col min="15874" max="15874" width="22.5703125" style="253" customWidth="1"/>
    <col min="15875" max="15875" width="28.42578125" style="253" customWidth="1"/>
    <col min="15876" max="15876" width="26" style="253" customWidth="1"/>
    <col min="15877" max="15877" width="22.140625" style="253" customWidth="1"/>
    <col min="15878" max="15878" width="15.140625" style="253" customWidth="1"/>
    <col min="15879" max="15879" width="12.7109375" style="253" customWidth="1"/>
    <col min="15880" max="15880" width="26.140625" style="253" customWidth="1"/>
    <col min="15881" max="15881" width="14.28515625" style="253" customWidth="1"/>
    <col min="15882" max="15882" width="13.7109375" style="253" customWidth="1"/>
    <col min="15883" max="15883" width="25.42578125" style="253" customWidth="1"/>
    <col min="15884" max="16128" width="9.140625" style="253"/>
    <col min="16129" max="16129" width="3.7109375" style="253" customWidth="1"/>
    <col min="16130" max="16130" width="22.5703125" style="253" customWidth="1"/>
    <col min="16131" max="16131" width="28.42578125" style="253" customWidth="1"/>
    <col min="16132" max="16132" width="26" style="253" customWidth="1"/>
    <col min="16133" max="16133" width="22.140625" style="253" customWidth="1"/>
    <col min="16134" max="16134" width="15.140625" style="253" customWidth="1"/>
    <col min="16135" max="16135" width="12.7109375" style="253" customWidth="1"/>
    <col min="16136" max="16136" width="26.140625" style="253" customWidth="1"/>
    <col min="16137" max="16137" width="14.28515625" style="253" customWidth="1"/>
    <col min="16138" max="16138" width="13.7109375" style="253" customWidth="1"/>
    <col min="16139" max="16139" width="25.42578125" style="253" customWidth="1"/>
    <col min="16140" max="16384" width="9.140625" style="253"/>
  </cols>
  <sheetData>
    <row r="1" spans="1:18" ht="15.75" customHeight="1">
      <c r="A1" s="251"/>
      <c r="B1" s="251"/>
      <c r="C1" s="891" t="s">
        <v>968</v>
      </c>
      <c r="D1" s="891"/>
      <c r="E1" s="891"/>
      <c r="F1" s="891"/>
      <c r="G1" s="891"/>
      <c r="H1" s="891"/>
      <c r="I1" s="891"/>
      <c r="J1" s="891"/>
      <c r="K1" s="251"/>
      <c r="L1" s="252"/>
      <c r="M1" s="252"/>
      <c r="N1" s="252"/>
      <c r="O1" s="252"/>
      <c r="P1" s="252"/>
      <c r="Q1" s="252"/>
      <c r="R1" s="252"/>
    </row>
    <row r="2" spans="1:18" ht="15.75" customHeight="1">
      <c r="A2" s="254"/>
      <c r="B2" s="254"/>
      <c r="C2" s="891"/>
      <c r="D2" s="891"/>
      <c r="E2" s="891"/>
      <c r="F2" s="891"/>
      <c r="G2" s="891"/>
      <c r="H2" s="891"/>
      <c r="I2" s="891"/>
      <c r="J2" s="891"/>
      <c r="K2" s="254"/>
      <c r="L2" s="252"/>
      <c r="M2" s="252"/>
      <c r="N2" s="252"/>
      <c r="O2" s="252"/>
      <c r="P2" s="252"/>
      <c r="Q2" s="252"/>
      <c r="R2" s="252"/>
    </row>
    <row r="3" spans="1:18" ht="198.75" thickBot="1">
      <c r="A3" s="255" t="s">
        <v>31</v>
      </c>
      <c r="B3" s="255" t="s">
        <v>9</v>
      </c>
      <c r="C3" s="256" t="s">
        <v>32</v>
      </c>
      <c r="D3" s="256" t="s">
        <v>7</v>
      </c>
      <c r="E3" s="256" t="s">
        <v>33</v>
      </c>
      <c r="F3" s="256" t="s">
        <v>5</v>
      </c>
      <c r="G3" s="256" t="s">
        <v>12</v>
      </c>
      <c r="H3" s="256" t="s">
        <v>4</v>
      </c>
      <c r="I3" s="256" t="s">
        <v>34</v>
      </c>
      <c r="J3" s="256" t="s">
        <v>35</v>
      </c>
      <c r="K3" s="256" t="s">
        <v>2</v>
      </c>
      <c r="L3" s="252"/>
      <c r="M3" s="252"/>
      <c r="N3" s="252"/>
      <c r="O3" s="252"/>
      <c r="P3" s="252"/>
      <c r="Q3" s="252"/>
      <c r="R3" s="252"/>
    </row>
    <row r="4" spans="1:18" ht="34.35" customHeight="1" thickBot="1">
      <c r="A4" s="892">
        <v>1</v>
      </c>
      <c r="B4" s="893" t="s">
        <v>969</v>
      </c>
      <c r="C4" s="894" t="s">
        <v>970</v>
      </c>
      <c r="D4" s="257" t="s">
        <v>395</v>
      </c>
      <c r="E4" s="257" t="s">
        <v>971</v>
      </c>
      <c r="F4" s="257" t="s">
        <v>11</v>
      </c>
      <c r="G4" s="258"/>
      <c r="H4" s="259" t="s">
        <v>501</v>
      </c>
      <c r="I4" s="258">
        <v>33</v>
      </c>
      <c r="J4" s="260"/>
      <c r="K4" s="895" t="s">
        <v>972</v>
      </c>
      <c r="P4" s="252"/>
    </row>
    <row r="5" spans="1:18" ht="17.25" thickBot="1">
      <c r="A5" s="892"/>
      <c r="B5" s="893"/>
      <c r="C5" s="894"/>
      <c r="D5" s="261" t="s">
        <v>116</v>
      </c>
      <c r="E5" s="261" t="s">
        <v>261</v>
      </c>
      <c r="F5" s="261" t="s">
        <v>11</v>
      </c>
      <c r="G5" s="262"/>
      <c r="H5" s="263" t="s">
        <v>180</v>
      </c>
      <c r="I5" s="262">
        <v>26.45</v>
      </c>
      <c r="J5" s="264"/>
      <c r="K5" s="895"/>
    </row>
    <row r="6" spans="1:18" ht="15" customHeight="1" thickBot="1">
      <c r="A6" s="892"/>
      <c r="B6" s="893"/>
      <c r="C6" s="894"/>
      <c r="D6" s="261" t="s">
        <v>17</v>
      </c>
      <c r="E6" s="261" t="s">
        <v>179</v>
      </c>
      <c r="F6" s="261" t="s">
        <v>321</v>
      </c>
      <c r="G6" s="262"/>
      <c r="H6" s="264" t="s">
        <v>180</v>
      </c>
      <c r="I6" s="262">
        <v>139.19</v>
      </c>
      <c r="J6" s="264"/>
      <c r="K6" s="895"/>
    </row>
    <row r="7" spans="1:18" ht="15" customHeight="1" thickBot="1">
      <c r="A7" s="892"/>
      <c r="B7" s="893"/>
      <c r="C7" s="894"/>
      <c r="D7" s="261" t="s">
        <v>435</v>
      </c>
      <c r="E7" s="261" t="s">
        <v>973</v>
      </c>
      <c r="F7" s="261" t="s">
        <v>11</v>
      </c>
      <c r="G7" s="262"/>
      <c r="H7" s="264" t="s">
        <v>859</v>
      </c>
      <c r="I7" s="262">
        <v>260.49</v>
      </c>
      <c r="J7" s="264"/>
      <c r="K7" s="895"/>
    </row>
    <row r="8" spans="1:18" ht="15" customHeight="1" thickBot="1">
      <c r="A8" s="892"/>
      <c r="B8" s="893"/>
      <c r="C8" s="894"/>
      <c r="D8" s="905" t="s">
        <v>68</v>
      </c>
      <c r="E8" s="261" t="s">
        <v>974</v>
      </c>
      <c r="F8" s="261" t="s">
        <v>270</v>
      </c>
      <c r="G8" s="262"/>
      <c r="H8" s="264" t="s">
        <v>975</v>
      </c>
      <c r="I8" s="262">
        <v>100</v>
      </c>
      <c r="J8" s="264"/>
      <c r="K8" s="895"/>
    </row>
    <row r="9" spans="1:18" ht="15" customHeight="1" thickBot="1">
      <c r="A9" s="892"/>
      <c r="B9" s="893"/>
      <c r="C9" s="894"/>
      <c r="D9" s="907"/>
      <c r="E9" s="261" t="s">
        <v>952</v>
      </c>
      <c r="F9" s="261" t="s">
        <v>1</v>
      </c>
      <c r="G9" s="262"/>
      <c r="H9" s="264" t="s">
        <v>18</v>
      </c>
      <c r="I9" s="262">
        <v>147</v>
      </c>
      <c r="J9" s="264"/>
      <c r="K9" s="895"/>
    </row>
    <row r="10" spans="1:18" ht="15" customHeight="1" thickBot="1">
      <c r="A10" s="892"/>
      <c r="B10" s="893"/>
      <c r="C10" s="894"/>
      <c r="D10" s="265" t="s">
        <v>196</v>
      </c>
      <c r="E10" s="265" t="s">
        <v>418</v>
      </c>
      <c r="F10" s="265" t="s">
        <v>11</v>
      </c>
      <c r="G10" s="266"/>
      <c r="H10" s="267" t="s">
        <v>198</v>
      </c>
      <c r="I10" s="266">
        <v>4</v>
      </c>
      <c r="J10" s="267"/>
      <c r="K10" s="895"/>
    </row>
    <row r="11" spans="1:18" ht="16.149999999999999" customHeight="1" thickBot="1">
      <c r="A11" s="892">
        <v>2</v>
      </c>
      <c r="B11" s="893"/>
      <c r="C11" s="896" t="s">
        <v>976</v>
      </c>
      <c r="D11" s="268" t="s">
        <v>143</v>
      </c>
      <c r="E11" s="268" t="s">
        <v>223</v>
      </c>
      <c r="F11" s="268" t="s">
        <v>11</v>
      </c>
      <c r="G11" s="268"/>
      <c r="H11" s="268" t="s">
        <v>234</v>
      </c>
      <c r="I11" s="268">
        <v>110</v>
      </c>
      <c r="J11" s="268"/>
      <c r="K11" s="897" t="s">
        <v>977</v>
      </c>
    </row>
    <row r="12" spans="1:18" ht="17.25" thickBot="1">
      <c r="A12" s="892"/>
      <c r="B12" s="893"/>
      <c r="C12" s="893"/>
      <c r="D12" s="264" t="s">
        <v>142</v>
      </c>
      <c r="E12" s="264" t="s">
        <v>978</v>
      </c>
      <c r="F12" s="264" t="s">
        <v>458</v>
      </c>
      <c r="G12" s="264"/>
      <c r="H12" s="264" t="s">
        <v>979</v>
      </c>
      <c r="I12" s="264">
        <v>70</v>
      </c>
      <c r="J12" s="264"/>
      <c r="K12" s="897"/>
    </row>
    <row r="13" spans="1:18" ht="17.25" thickBot="1">
      <c r="A13" s="892"/>
      <c r="B13" s="893"/>
      <c r="C13" s="893"/>
      <c r="D13" s="267" t="s">
        <v>17</v>
      </c>
      <c r="E13" s="267" t="s">
        <v>179</v>
      </c>
      <c r="F13" s="267" t="s">
        <v>11</v>
      </c>
      <c r="G13" s="267"/>
      <c r="H13" s="267" t="s">
        <v>180</v>
      </c>
      <c r="I13" s="267">
        <v>300</v>
      </c>
      <c r="J13" s="267"/>
      <c r="K13" s="897"/>
    </row>
    <row r="14" spans="1:18" ht="16.149999999999999" customHeight="1" thickBot="1">
      <c r="A14" s="892">
        <v>3</v>
      </c>
      <c r="B14" s="893"/>
      <c r="C14" s="898" t="s">
        <v>980</v>
      </c>
      <c r="D14" s="268" t="s">
        <v>143</v>
      </c>
      <c r="E14" s="268" t="s">
        <v>223</v>
      </c>
      <c r="F14" s="268" t="s">
        <v>1</v>
      </c>
      <c r="G14" s="268"/>
      <c r="H14" s="268" t="s">
        <v>234</v>
      </c>
      <c r="I14" s="268">
        <v>130</v>
      </c>
      <c r="J14" s="268"/>
      <c r="K14" s="897" t="s">
        <v>977</v>
      </c>
    </row>
    <row r="15" spans="1:18" ht="17.25" thickBot="1">
      <c r="A15" s="892"/>
      <c r="B15" s="893"/>
      <c r="C15" s="898"/>
      <c r="D15" s="264" t="s">
        <v>142</v>
      </c>
      <c r="E15" s="264" t="s">
        <v>978</v>
      </c>
      <c r="F15" s="264" t="s">
        <v>321</v>
      </c>
      <c r="G15" s="264"/>
      <c r="H15" s="264" t="s">
        <v>979</v>
      </c>
      <c r="I15" s="264">
        <v>45</v>
      </c>
      <c r="J15" s="264"/>
      <c r="K15" s="897"/>
    </row>
    <row r="16" spans="1:18" ht="17.25" thickBot="1">
      <c r="A16" s="892"/>
      <c r="B16" s="893"/>
      <c r="C16" s="898"/>
      <c r="D16" s="899" t="s">
        <v>17</v>
      </c>
      <c r="E16" s="264" t="s">
        <v>179</v>
      </c>
      <c r="F16" s="264" t="s">
        <v>11</v>
      </c>
      <c r="G16" s="264"/>
      <c r="H16" s="264" t="s">
        <v>180</v>
      </c>
      <c r="I16" s="264">
        <v>350</v>
      </c>
      <c r="J16" s="264"/>
      <c r="K16" s="897"/>
    </row>
    <row r="17" spans="1:11" ht="17.25" thickBot="1">
      <c r="A17" s="892"/>
      <c r="B17" s="893"/>
      <c r="C17" s="898"/>
      <c r="D17" s="900"/>
      <c r="E17" s="264" t="s">
        <v>179</v>
      </c>
      <c r="F17" s="264" t="s">
        <v>1</v>
      </c>
      <c r="G17" s="264"/>
      <c r="H17" s="264" t="s">
        <v>180</v>
      </c>
      <c r="I17" s="264">
        <v>2000</v>
      </c>
      <c r="J17" s="264"/>
      <c r="K17" s="897"/>
    </row>
    <row r="18" spans="1:11" ht="17.25" thickBot="1">
      <c r="A18" s="892"/>
      <c r="B18" s="893"/>
      <c r="C18" s="898"/>
      <c r="D18" s="899" t="s">
        <v>68</v>
      </c>
      <c r="E18" s="264" t="s">
        <v>702</v>
      </c>
      <c r="F18" s="264" t="s">
        <v>11</v>
      </c>
      <c r="G18" s="264"/>
      <c r="H18" s="264">
        <v>5.0999999999999996</v>
      </c>
      <c r="I18" s="264">
        <v>55</v>
      </c>
      <c r="J18" s="264"/>
      <c r="K18" s="897"/>
    </row>
    <row r="19" spans="1:11" ht="17.25" thickBot="1">
      <c r="A19" s="892"/>
      <c r="B19" s="893"/>
      <c r="C19" s="898"/>
      <c r="D19" s="900"/>
      <c r="E19" s="264" t="s">
        <v>703</v>
      </c>
      <c r="F19" s="264" t="s">
        <v>270</v>
      </c>
      <c r="G19" s="264"/>
      <c r="H19" s="264">
        <v>3.5</v>
      </c>
      <c r="I19" s="264">
        <v>25</v>
      </c>
      <c r="J19" s="264"/>
      <c r="K19" s="897"/>
    </row>
    <row r="20" spans="1:11" ht="17.25" thickBot="1">
      <c r="A20" s="892"/>
      <c r="B20" s="893"/>
      <c r="C20" s="898"/>
      <c r="D20" s="899" t="s">
        <v>13</v>
      </c>
      <c r="E20" s="264" t="s">
        <v>80</v>
      </c>
      <c r="F20" s="264" t="s">
        <v>1</v>
      </c>
      <c r="G20" s="264"/>
      <c r="H20" s="264" t="s">
        <v>81</v>
      </c>
      <c r="I20" s="264">
        <v>70</v>
      </c>
      <c r="J20" s="264"/>
      <c r="K20" s="897"/>
    </row>
    <row r="21" spans="1:11" ht="17.25" thickBot="1">
      <c r="A21" s="892"/>
      <c r="B21" s="893"/>
      <c r="C21" s="898"/>
      <c r="D21" s="901"/>
      <c r="E21" s="264" t="s">
        <v>80</v>
      </c>
      <c r="F21" s="264" t="s">
        <v>321</v>
      </c>
      <c r="G21" s="264"/>
      <c r="H21" s="264" t="s">
        <v>81</v>
      </c>
      <c r="I21" s="264">
        <v>1200</v>
      </c>
      <c r="J21" s="264"/>
      <c r="K21" s="897"/>
    </row>
    <row r="22" spans="1:11" ht="17.25" thickBot="1">
      <c r="A22" s="892"/>
      <c r="B22" s="893"/>
      <c r="C22" s="898"/>
      <c r="D22" s="902"/>
      <c r="E22" s="265" t="s">
        <v>80</v>
      </c>
      <c r="F22" s="265" t="s">
        <v>458</v>
      </c>
      <c r="G22" s="265"/>
      <c r="H22" s="269" t="s">
        <v>81</v>
      </c>
      <c r="I22" s="265">
        <v>1090</v>
      </c>
      <c r="J22" s="267"/>
      <c r="K22" s="897"/>
    </row>
    <row r="23" spans="1:11" ht="16.149999999999999" customHeight="1" thickBot="1">
      <c r="A23" s="892">
        <v>4</v>
      </c>
      <c r="B23" s="893"/>
      <c r="C23" s="898" t="s">
        <v>981</v>
      </c>
      <c r="D23" s="904" t="s">
        <v>100</v>
      </c>
      <c r="E23" s="268" t="s">
        <v>105</v>
      </c>
      <c r="F23" s="268" t="s">
        <v>321</v>
      </c>
      <c r="G23" s="268"/>
      <c r="H23" s="268">
        <v>9</v>
      </c>
      <c r="I23" s="268">
        <v>250</v>
      </c>
      <c r="J23" s="268"/>
      <c r="K23" s="897" t="s">
        <v>982</v>
      </c>
    </row>
    <row r="24" spans="1:11" ht="17.25" thickBot="1">
      <c r="A24" s="892"/>
      <c r="B24" s="893"/>
      <c r="C24" s="898"/>
      <c r="D24" s="901"/>
      <c r="E24" s="264" t="s">
        <v>105</v>
      </c>
      <c r="F24" s="264" t="s">
        <v>11</v>
      </c>
      <c r="G24" s="264"/>
      <c r="H24" s="264">
        <v>9</v>
      </c>
      <c r="I24" s="264">
        <v>800</v>
      </c>
      <c r="J24" s="264"/>
      <c r="K24" s="897"/>
    </row>
    <row r="25" spans="1:11" ht="17.25" thickBot="1">
      <c r="A25" s="892"/>
      <c r="B25" s="893"/>
      <c r="C25" s="898"/>
      <c r="D25" s="900"/>
      <c r="E25" s="264" t="s">
        <v>101</v>
      </c>
      <c r="F25" s="264" t="s">
        <v>11</v>
      </c>
      <c r="G25" s="264"/>
      <c r="H25" s="264">
        <v>7</v>
      </c>
      <c r="I25" s="264">
        <v>550</v>
      </c>
      <c r="J25" s="264"/>
      <c r="K25" s="897"/>
    </row>
    <row r="26" spans="1:11" ht="17.25" thickBot="1">
      <c r="A26" s="892"/>
      <c r="B26" s="893"/>
      <c r="C26" s="898"/>
      <c r="D26" s="899" t="s">
        <v>68</v>
      </c>
      <c r="E26" s="264" t="s">
        <v>702</v>
      </c>
      <c r="F26" s="264" t="s">
        <v>1</v>
      </c>
      <c r="G26" s="264"/>
      <c r="H26" s="264">
        <v>5.0999999999999996</v>
      </c>
      <c r="I26" s="264">
        <v>220</v>
      </c>
      <c r="J26" s="264"/>
      <c r="K26" s="897"/>
    </row>
    <row r="27" spans="1:11" ht="17.25" thickBot="1">
      <c r="A27" s="892"/>
      <c r="B27" s="893"/>
      <c r="C27" s="898"/>
      <c r="D27" s="901"/>
      <c r="E27" s="264" t="s">
        <v>702</v>
      </c>
      <c r="F27" s="264" t="s">
        <v>11</v>
      </c>
      <c r="G27" s="264"/>
      <c r="H27" s="264">
        <v>5.0999999999999996</v>
      </c>
      <c r="I27" s="264">
        <v>450</v>
      </c>
      <c r="J27" s="264"/>
      <c r="K27" s="897"/>
    </row>
    <row r="28" spans="1:11" ht="17.25" thickBot="1">
      <c r="A28" s="892"/>
      <c r="B28" s="893"/>
      <c r="C28" s="898"/>
      <c r="D28" s="902"/>
      <c r="E28" s="267" t="s">
        <v>983</v>
      </c>
      <c r="F28" s="267" t="s">
        <v>321</v>
      </c>
      <c r="G28" s="267"/>
      <c r="H28" s="267" t="s">
        <v>64</v>
      </c>
      <c r="I28" s="267">
        <v>80</v>
      </c>
      <c r="J28" s="267"/>
      <c r="K28" s="897"/>
    </row>
    <row r="29" spans="1:11" ht="29.85" customHeight="1" thickBot="1">
      <c r="A29" s="892">
        <v>5</v>
      </c>
      <c r="B29" s="893"/>
      <c r="C29" s="898" t="s">
        <v>984</v>
      </c>
      <c r="D29" s="257" t="s">
        <v>985</v>
      </c>
      <c r="E29" s="257" t="s">
        <v>986</v>
      </c>
      <c r="F29" s="257" t="s">
        <v>11</v>
      </c>
      <c r="G29" s="258"/>
      <c r="H29" s="270" t="s">
        <v>501</v>
      </c>
      <c r="I29" s="258">
        <v>375</v>
      </c>
      <c r="J29" s="268"/>
      <c r="K29" s="897" t="s">
        <v>987</v>
      </c>
    </row>
    <row r="30" spans="1:11" ht="33.75" thickBot="1">
      <c r="A30" s="892"/>
      <c r="B30" s="893"/>
      <c r="C30" s="898"/>
      <c r="D30" s="265" t="s">
        <v>985</v>
      </c>
      <c r="E30" s="265" t="s">
        <v>988</v>
      </c>
      <c r="F30" s="265" t="s">
        <v>11</v>
      </c>
      <c r="G30" s="266"/>
      <c r="H30" s="269" t="s">
        <v>501</v>
      </c>
      <c r="I30" s="266">
        <v>375</v>
      </c>
      <c r="J30" s="267"/>
      <c r="K30" s="897"/>
    </row>
    <row r="31" spans="1:11" ht="34.5" customHeight="1" thickBot="1">
      <c r="A31" s="271">
        <v>6</v>
      </c>
      <c r="B31" s="893"/>
      <c r="C31" s="272" t="s">
        <v>989</v>
      </c>
      <c r="D31" s="273" t="s">
        <v>143</v>
      </c>
      <c r="E31" s="273" t="s">
        <v>990</v>
      </c>
      <c r="F31" s="273" t="s">
        <v>1</v>
      </c>
      <c r="G31" s="273"/>
      <c r="H31" s="273">
        <v>5</v>
      </c>
      <c r="I31" s="273">
        <v>2200</v>
      </c>
      <c r="J31" s="273"/>
      <c r="K31" s="274" t="s">
        <v>991</v>
      </c>
    </row>
    <row r="32" spans="1:11" ht="33.75" customHeight="1" thickBot="1">
      <c r="A32" s="892">
        <v>7</v>
      </c>
      <c r="B32" s="893"/>
      <c r="C32" s="898" t="s">
        <v>992</v>
      </c>
      <c r="D32" s="909" t="s">
        <v>17</v>
      </c>
      <c r="E32" s="257" t="s">
        <v>601</v>
      </c>
      <c r="F32" s="257" t="s">
        <v>1</v>
      </c>
      <c r="G32" s="257"/>
      <c r="H32" s="270">
        <v>5.7</v>
      </c>
      <c r="I32" s="257">
        <v>640</v>
      </c>
      <c r="J32" s="268"/>
      <c r="K32" s="903" t="s">
        <v>993</v>
      </c>
    </row>
    <row r="33" spans="1:11" ht="32.25" customHeight="1" thickBot="1">
      <c r="A33" s="892"/>
      <c r="B33" s="893"/>
      <c r="C33" s="898"/>
      <c r="D33" s="908"/>
      <c r="E33" s="265" t="s">
        <v>601</v>
      </c>
      <c r="F33" s="265" t="s">
        <v>11</v>
      </c>
      <c r="G33" s="265"/>
      <c r="H33" s="269">
        <v>5.7</v>
      </c>
      <c r="I33" s="265">
        <v>1450</v>
      </c>
      <c r="J33" s="267"/>
      <c r="K33" s="903"/>
    </row>
    <row r="34" spans="1:11" ht="33.75" thickBot="1">
      <c r="A34" s="892">
        <v>8</v>
      </c>
      <c r="B34" s="893"/>
      <c r="C34" s="898" t="s">
        <v>994</v>
      </c>
      <c r="D34" s="909" t="s">
        <v>68</v>
      </c>
      <c r="E34" s="257" t="s">
        <v>995</v>
      </c>
      <c r="F34" s="257" t="s">
        <v>1</v>
      </c>
      <c r="G34" s="257"/>
      <c r="H34" s="270">
        <v>5.7</v>
      </c>
      <c r="I34" s="257">
        <v>45</v>
      </c>
      <c r="J34" s="268"/>
      <c r="K34" s="903" t="s">
        <v>996</v>
      </c>
    </row>
    <row r="35" spans="1:11" ht="33.75" thickBot="1">
      <c r="A35" s="892"/>
      <c r="B35" s="893"/>
      <c r="C35" s="898"/>
      <c r="D35" s="906"/>
      <c r="E35" s="261" t="s">
        <v>995</v>
      </c>
      <c r="F35" s="261" t="s">
        <v>321</v>
      </c>
      <c r="G35" s="261"/>
      <c r="H35" s="275">
        <v>5.7</v>
      </c>
      <c r="I35" s="261">
        <v>300</v>
      </c>
      <c r="J35" s="264"/>
      <c r="K35" s="903"/>
    </row>
    <row r="36" spans="1:11" ht="33.75" thickBot="1">
      <c r="A36" s="892"/>
      <c r="B36" s="893"/>
      <c r="C36" s="898"/>
      <c r="D36" s="906"/>
      <c r="E36" s="261" t="s">
        <v>997</v>
      </c>
      <c r="F36" s="261" t="s">
        <v>1</v>
      </c>
      <c r="G36" s="261"/>
      <c r="H36" s="275">
        <v>5</v>
      </c>
      <c r="I36" s="261">
        <v>45</v>
      </c>
      <c r="J36" s="264"/>
      <c r="K36" s="903"/>
    </row>
    <row r="37" spans="1:11" ht="33.75" thickBot="1">
      <c r="A37" s="892"/>
      <c r="B37" s="893"/>
      <c r="C37" s="898"/>
      <c r="D37" s="906"/>
      <c r="E37" s="261" t="s">
        <v>997</v>
      </c>
      <c r="F37" s="261" t="s">
        <v>321</v>
      </c>
      <c r="G37" s="261"/>
      <c r="H37" s="275">
        <v>5</v>
      </c>
      <c r="I37" s="261">
        <v>300</v>
      </c>
      <c r="J37" s="264"/>
      <c r="K37" s="903"/>
    </row>
    <row r="38" spans="1:11" ht="17.25" thickBot="1">
      <c r="A38" s="892"/>
      <c r="B38" s="893"/>
      <c r="C38" s="898"/>
      <c r="D38" s="906"/>
      <c r="E38" s="261" t="s">
        <v>998</v>
      </c>
      <c r="F38" s="261" t="s">
        <v>1</v>
      </c>
      <c r="G38" s="261"/>
      <c r="H38" s="275">
        <v>5</v>
      </c>
      <c r="I38" s="261">
        <v>45</v>
      </c>
      <c r="J38" s="264"/>
      <c r="K38" s="903"/>
    </row>
    <row r="39" spans="1:11" ht="17.25" thickBot="1">
      <c r="A39" s="892"/>
      <c r="B39" s="893"/>
      <c r="C39" s="898"/>
      <c r="D39" s="908"/>
      <c r="E39" s="265" t="s">
        <v>998</v>
      </c>
      <c r="F39" s="265" t="s">
        <v>321</v>
      </c>
      <c r="G39" s="265"/>
      <c r="H39" s="269">
        <v>5</v>
      </c>
      <c r="I39" s="265">
        <v>80</v>
      </c>
      <c r="J39" s="267"/>
      <c r="K39" s="903"/>
    </row>
    <row r="40" spans="1:11" ht="17.25" thickBot="1">
      <c r="A40" s="271">
        <v>9</v>
      </c>
      <c r="B40" s="893"/>
      <c r="C40" s="273" t="s">
        <v>999</v>
      </c>
      <c r="D40" s="276" t="s">
        <v>256</v>
      </c>
      <c r="E40" s="276" t="s">
        <v>1000</v>
      </c>
      <c r="F40" s="276" t="s">
        <v>11</v>
      </c>
      <c r="G40" s="276"/>
      <c r="H40" s="277" t="s">
        <v>870</v>
      </c>
      <c r="I40" s="276">
        <v>400</v>
      </c>
      <c r="J40" s="273"/>
      <c r="K40" s="274" t="s">
        <v>1001</v>
      </c>
    </row>
    <row r="41" spans="1:11" ht="17.25" thickBot="1">
      <c r="A41" s="271">
        <v>10</v>
      </c>
      <c r="B41" s="893"/>
      <c r="C41" s="273" t="s">
        <v>1002</v>
      </c>
      <c r="D41" s="276" t="s">
        <v>68</v>
      </c>
      <c r="E41" s="276" t="s">
        <v>983</v>
      </c>
      <c r="F41" s="276" t="s">
        <v>11</v>
      </c>
      <c r="G41" s="278"/>
      <c r="H41" s="277" t="s">
        <v>64</v>
      </c>
      <c r="I41" s="278">
        <v>788.7</v>
      </c>
      <c r="J41" s="273"/>
      <c r="K41" s="274" t="s">
        <v>1003</v>
      </c>
    </row>
    <row r="42" spans="1:11" ht="17.25" thickBot="1">
      <c r="A42" s="892">
        <v>11</v>
      </c>
      <c r="B42" s="893"/>
      <c r="C42" s="898" t="s">
        <v>1004</v>
      </c>
      <c r="D42" s="909" t="s">
        <v>68</v>
      </c>
      <c r="E42" s="257" t="s">
        <v>1005</v>
      </c>
      <c r="F42" s="257" t="s">
        <v>11</v>
      </c>
      <c r="G42" s="257"/>
      <c r="H42" s="270" t="s">
        <v>257</v>
      </c>
      <c r="I42" s="257">
        <v>1100</v>
      </c>
      <c r="J42" s="268"/>
      <c r="K42" s="903" t="s">
        <v>1006</v>
      </c>
    </row>
    <row r="43" spans="1:11" ht="17.25" thickBot="1">
      <c r="A43" s="892"/>
      <c r="B43" s="893"/>
      <c r="C43" s="898"/>
      <c r="D43" s="906"/>
      <c r="E43" s="261" t="s">
        <v>1007</v>
      </c>
      <c r="F43" s="261" t="s">
        <v>1</v>
      </c>
      <c r="G43" s="261"/>
      <c r="H43" s="275" t="s">
        <v>1008</v>
      </c>
      <c r="I43" s="261">
        <v>600</v>
      </c>
      <c r="J43" s="264"/>
      <c r="K43" s="903"/>
    </row>
    <row r="44" spans="1:11" ht="17.25" thickBot="1">
      <c r="A44" s="892"/>
      <c r="B44" s="893"/>
      <c r="C44" s="898"/>
      <c r="D44" s="908"/>
      <c r="E44" s="265" t="s">
        <v>1007</v>
      </c>
      <c r="F44" s="265" t="s">
        <v>11</v>
      </c>
      <c r="G44" s="265"/>
      <c r="H44" s="269" t="s">
        <v>1008</v>
      </c>
      <c r="I44" s="265">
        <v>450</v>
      </c>
      <c r="J44" s="267"/>
      <c r="K44" s="903"/>
    </row>
    <row r="45" spans="1:11" ht="17.25" thickBot="1">
      <c r="A45" s="271">
        <v>12</v>
      </c>
      <c r="B45" s="893"/>
      <c r="C45" s="273" t="s">
        <v>1009</v>
      </c>
      <c r="D45" s="276" t="s">
        <v>68</v>
      </c>
      <c r="E45" s="276" t="s">
        <v>1010</v>
      </c>
      <c r="F45" s="276" t="s">
        <v>270</v>
      </c>
      <c r="G45" s="276"/>
      <c r="H45" s="277">
        <v>12</v>
      </c>
      <c r="I45" s="276">
        <v>60</v>
      </c>
      <c r="J45" s="273"/>
      <c r="K45" s="274" t="s">
        <v>1011</v>
      </c>
    </row>
    <row r="46" spans="1:11" ht="33.75" thickBot="1">
      <c r="A46" s="271">
        <v>13</v>
      </c>
      <c r="B46" s="893"/>
      <c r="C46" s="273" t="s">
        <v>1012</v>
      </c>
      <c r="D46" s="276" t="s">
        <v>435</v>
      </c>
      <c r="E46" s="276" t="s">
        <v>1013</v>
      </c>
      <c r="F46" s="276" t="s">
        <v>11</v>
      </c>
      <c r="G46" s="276"/>
      <c r="H46" s="277" t="s">
        <v>1014</v>
      </c>
      <c r="I46" s="276">
        <v>500</v>
      </c>
      <c r="J46" s="273"/>
      <c r="K46" s="274" t="s">
        <v>1015</v>
      </c>
    </row>
    <row r="47" spans="1:11" ht="33.75" thickBot="1">
      <c r="A47" s="271">
        <v>14</v>
      </c>
      <c r="B47" s="893"/>
      <c r="C47" s="273" t="s">
        <v>1016</v>
      </c>
      <c r="D47" s="276" t="s">
        <v>56</v>
      </c>
      <c r="E47" s="276" t="s">
        <v>772</v>
      </c>
      <c r="F47" s="276" t="s">
        <v>57</v>
      </c>
      <c r="G47" s="279"/>
      <c r="H47" s="277">
        <v>7</v>
      </c>
      <c r="I47" s="278">
        <v>175</v>
      </c>
      <c r="J47" s="273"/>
      <c r="K47" s="274" t="s">
        <v>1017</v>
      </c>
    </row>
    <row r="48" spans="1:11" ht="16.149999999999999" customHeight="1" thickBot="1">
      <c r="A48" s="892">
        <v>15</v>
      </c>
      <c r="B48" s="893"/>
      <c r="C48" s="910" t="s">
        <v>1018</v>
      </c>
      <c r="D48" s="257" t="s">
        <v>56</v>
      </c>
      <c r="E48" s="257" t="s">
        <v>1019</v>
      </c>
      <c r="F48" s="257" t="s">
        <v>321</v>
      </c>
      <c r="G48" s="258"/>
      <c r="H48" s="270">
        <v>5</v>
      </c>
      <c r="I48" s="258">
        <v>54.41</v>
      </c>
      <c r="J48" s="268"/>
      <c r="K48" s="903" t="s">
        <v>1020</v>
      </c>
    </row>
    <row r="49" spans="1:11" ht="33.75" thickBot="1">
      <c r="A49" s="892"/>
      <c r="B49" s="893"/>
      <c r="C49" s="910" t="s">
        <v>1018</v>
      </c>
      <c r="D49" s="905" t="s">
        <v>435</v>
      </c>
      <c r="E49" s="261" t="s">
        <v>606</v>
      </c>
      <c r="F49" s="261" t="s">
        <v>1</v>
      </c>
      <c r="G49" s="262"/>
      <c r="H49" s="275" t="s">
        <v>607</v>
      </c>
      <c r="I49" s="262">
        <v>53.65</v>
      </c>
      <c r="J49" s="264"/>
      <c r="K49" s="903"/>
    </row>
    <row r="50" spans="1:11" ht="17.25" thickBot="1">
      <c r="A50" s="892"/>
      <c r="B50" s="893"/>
      <c r="C50" s="910" t="s">
        <v>1018</v>
      </c>
      <c r="D50" s="906"/>
      <c r="E50" s="261" t="s">
        <v>1021</v>
      </c>
      <c r="F50" s="261" t="s">
        <v>11</v>
      </c>
      <c r="G50" s="262"/>
      <c r="H50" s="275" t="s">
        <v>89</v>
      </c>
      <c r="I50" s="262">
        <v>39.08</v>
      </c>
      <c r="J50" s="264"/>
      <c r="K50" s="903"/>
    </row>
    <row r="51" spans="1:11" ht="17.25" thickBot="1">
      <c r="A51" s="892"/>
      <c r="B51" s="893"/>
      <c r="C51" s="910" t="s">
        <v>1018</v>
      </c>
      <c r="D51" s="907"/>
      <c r="E51" s="261" t="s">
        <v>1022</v>
      </c>
      <c r="F51" s="261" t="s">
        <v>11</v>
      </c>
      <c r="G51" s="262"/>
      <c r="H51" s="275" t="s">
        <v>1023</v>
      </c>
      <c r="I51" s="262">
        <v>26</v>
      </c>
      <c r="J51" s="264"/>
      <c r="K51" s="903"/>
    </row>
    <row r="52" spans="1:11" ht="17.25" thickBot="1">
      <c r="A52" s="892"/>
      <c r="B52" s="893"/>
      <c r="C52" s="910" t="s">
        <v>1018</v>
      </c>
      <c r="D52" s="905" t="s">
        <v>68</v>
      </c>
      <c r="E52" s="261" t="s">
        <v>703</v>
      </c>
      <c r="F52" s="261" t="s">
        <v>11</v>
      </c>
      <c r="G52" s="262"/>
      <c r="H52" s="275" t="s">
        <v>666</v>
      </c>
      <c r="I52" s="262">
        <v>136.80000000000001</v>
      </c>
      <c r="J52" s="264"/>
      <c r="K52" s="903"/>
    </row>
    <row r="53" spans="1:11" ht="17.25" thickBot="1">
      <c r="A53" s="892"/>
      <c r="B53" s="893"/>
      <c r="C53" s="910" t="s">
        <v>1018</v>
      </c>
      <c r="D53" s="908"/>
      <c r="E53" s="265" t="s">
        <v>705</v>
      </c>
      <c r="F53" s="265" t="s">
        <v>1</v>
      </c>
      <c r="G53" s="266"/>
      <c r="H53" s="269" t="s">
        <v>1008</v>
      </c>
      <c r="I53" s="266">
        <v>148</v>
      </c>
      <c r="J53" s="267"/>
      <c r="K53" s="903"/>
    </row>
    <row r="54" spans="1:11" ht="17.25" thickBot="1">
      <c r="A54" s="271">
        <v>16</v>
      </c>
      <c r="B54" s="893"/>
      <c r="C54" s="280" t="s">
        <v>1024</v>
      </c>
      <c r="D54" s="280" t="s">
        <v>68</v>
      </c>
      <c r="E54" s="280" t="s">
        <v>1025</v>
      </c>
      <c r="F54" s="280"/>
      <c r="G54" s="280"/>
      <c r="H54" s="281" t="s">
        <v>1026</v>
      </c>
      <c r="I54" s="280"/>
      <c r="J54" s="273"/>
      <c r="K54" s="274" t="s">
        <v>1027</v>
      </c>
    </row>
    <row r="55" spans="1:11" ht="33.75" thickBot="1">
      <c r="A55" s="271">
        <v>17</v>
      </c>
      <c r="B55" s="893"/>
      <c r="C55" s="276" t="s">
        <v>1028</v>
      </c>
      <c r="D55" s="276" t="s">
        <v>142</v>
      </c>
      <c r="E55" s="276" t="s">
        <v>1029</v>
      </c>
      <c r="F55" s="276" t="s">
        <v>1</v>
      </c>
      <c r="G55" s="276"/>
      <c r="H55" s="277">
        <v>10</v>
      </c>
      <c r="I55" s="276">
        <v>120</v>
      </c>
      <c r="J55" s="273"/>
      <c r="K55" s="274" t="s">
        <v>1030</v>
      </c>
    </row>
    <row r="1048573" ht="16.5"/>
    <row r="1048574" ht="16.5"/>
    <row r="1048575" ht="16.5"/>
    <row r="1048576" ht="16.5"/>
  </sheetData>
  <mergeCells count="40">
    <mergeCell ref="D8:D9"/>
    <mergeCell ref="D32:D33"/>
    <mergeCell ref="D34:D39"/>
    <mergeCell ref="A48:A53"/>
    <mergeCell ref="C48:C53"/>
    <mergeCell ref="K48:K53"/>
    <mergeCell ref="D49:D51"/>
    <mergeCell ref="D52:D53"/>
    <mergeCell ref="A34:A39"/>
    <mergeCell ref="C34:C39"/>
    <mergeCell ref="K34:K39"/>
    <mergeCell ref="D42:D44"/>
    <mergeCell ref="A42:A44"/>
    <mergeCell ref="C42:C44"/>
    <mergeCell ref="K42:K44"/>
    <mergeCell ref="K29:K30"/>
    <mergeCell ref="D16:D17"/>
    <mergeCell ref="D18:D19"/>
    <mergeCell ref="D20:D22"/>
    <mergeCell ref="A32:A33"/>
    <mergeCell ref="C32:C33"/>
    <mergeCell ref="K32:K33"/>
    <mergeCell ref="D23:D25"/>
    <mergeCell ref="D26:D28"/>
    <mergeCell ref="C1:J2"/>
    <mergeCell ref="A4:A10"/>
    <mergeCell ref="B4:B55"/>
    <mergeCell ref="C4:C10"/>
    <mergeCell ref="K4:K10"/>
    <mergeCell ref="A11:A13"/>
    <mergeCell ref="C11:C13"/>
    <mergeCell ref="K11:K13"/>
    <mergeCell ref="A14:A22"/>
    <mergeCell ref="C14:C22"/>
    <mergeCell ref="K14:K22"/>
    <mergeCell ref="A23:A28"/>
    <mergeCell ref="C23:C28"/>
    <mergeCell ref="K23:K28"/>
    <mergeCell ref="A29:A30"/>
    <mergeCell ref="C29:C30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B0428-2577-4683-B5D3-592E6CF7AB40}">
  <dimension ref="A1:K65"/>
  <sheetViews>
    <sheetView zoomScale="110" zoomScaleNormal="110" workbookViewId="0">
      <selection activeCell="Q21" sqref="Q21"/>
    </sheetView>
  </sheetViews>
  <sheetFormatPr defaultColWidth="9.140625" defaultRowHeight="15"/>
  <cols>
    <col min="1" max="1" width="7" style="10" customWidth="1"/>
    <col min="2" max="2" width="13.7109375" style="10" customWidth="1"/>
    <col min="3" max="3" width="27.42578125" style="10" customWidth="1"/>
    <col min="4" max="4" width="19" style="10" customWidth="1"/>
    <col min="5" max="5" width="19.7109375" style="10" customWidth="1"/>
    <col min="6" max="6" width="12" style="10" customWidth="1"/>
    <col min="7" max="7" width="7.7109375" style="10" customWidth="1"/>
    <col min="8" max="8" width="14.85546875" style="10" customWidth="1"/>
    <col min="9" max="9" width="7.85546875" style="10" customWidth="1"/>
    <col min="10" max="10" width="16.140625" style="10" customWidth="1"/>
    <col min="11" max="11" width="30.85546875" style="10" customWidth="1"/>
    <col min="12" max="16384" width="9.140625" style="10"/>
  </cols>
  <sheetData>
    <row r="1" spans="1:11">
      <c r="A1" s="918" t="s">
        <v>967</v>
      </c>
      <c r="B1" s="918"/>
      <c r="C1" s="918"/>
      <c r="D1" s="918"/>
      <c r="E1" s="918"/>
      <c r="F1" s="918"/>
      <c r="G1" s="918"/>
      <c r="H1" s="918"/>
      <c r="I1" s="918"/>
      <c r="J1" s="918"/>
      <c r="K1" s="918"/>
    </row>
    <row r="2" spans="1:11">
      <c r="A2" s="918"/>
      <c r="B2" s="918"/>
      <c r="C2" s="918"/>
      <c r="D2" s="918"/>
      <c r="E2" s="918"/>
      <c r="F2" s="918"/>
      <c r="G2" s="918"/>
      <c r="H2" s="918"/>
      <c r="I2" s="918"/>
      <c r="J2" s="918"/>
      <c r="K2" s="918"/>
    </row>
    <row r="3" spans="1:11" ht="129" customHeight="1">
      <c r="A3" s="245" t="s">
        <v>10</v>
      </c>
      <c r="B3" s="246" t="s">
        <v>9</v>
      </c>
      <c r="C3" s="247" t="s">
        <v>8</v>
      </c>
      <c r="D3" s="247" t="s">
        <v>7</v>
      </c>
      <c r="E3" s="247" t="s">
        <v>171</v>
      </c>
      <c r="F3" s="247" t="s">
        <v>5</v>
      </c>
      <c r="G3" s="247" t="s">
        <v>12</v>
      </c>
      <c r="H3" s="247" t="s">
        <v>4</v>
      </c>
      <c r="I3" s="247" t="s">
        <v>264</v>
      </c>
      <c r="J3" s="247" t="s">
        <v>3</v>
      </c>
      <c r="K3" s="247" t="s">
        <v>265</v>
      </c>
    </row>
    <row r="4" spans="1:11" ht="15.75">
      <c r="A4" s="246"/>
      <c r="B4" s="246"/>
      <c r="C4" s="247"/>
      <c r="D4" s="177"/>
      <c r="E4" s="247"/>
      <c r="F4" s="247"/>
      <c r="G4" s="247"/>
      <c r="H4" s="247"/>
      <c r="I4" s="247"/>
      <c r="J4" s="247"/>
      <c r="K4" s="247"/>
    </row>
    <row r="5" spans="1:11" ht="25.5">
      <c r="A5" s="912">
        <v>1</v>
      </c>
      <c r="B5" s="55" t="s">
        <v>266</v>
      </c>
      <c r="C5" s="914" t="s">
        <v>267</v>
      </c>
      <c r="D5" s="917" t="s">
        <v>268</v>
      </c>
      <c r="E5" s="56" t="s">
        <v>269</v>
      </c>
      <c r="F5" s="56" t="s">
        <v>270</v>
      </c>
      <c r="G5" s="57"/>
      <c r="H5" s="56" t="s">
        <v>271</v>
      </c>
      <c r="I5" s="58">
        <v>45</v>
      </c>
      <c r="J5" s="58" t="s">
        <v>0</v>
      </c>
      <c r="K5" s="920" t="s">
        <v>272</v>
      </c>
    </row>
    <row r="6" spans="1:11">
      <c r="A6" s="912"/>
      <c r="B6" s="59"/>
      <c r="C6" s="920"/>
      <c r="D6" s="913"/>
      <c r="E6" s="56" t="s">
        <v>269</v>
      </c>
      <c r="F6" s="56" t="s">
        <v>11</v>
      </c>
      <c r="G6" s="57"/>
      <c r="H6" s="56" t="s">
        <v>271</v>
      </c>
      <c r="I6" s="58">
        <v>22</v>
      </c>
      <c r="J6" s="58" t="s">
        <v>0</v>
      </c>
      <c r="K6" s="920"/>
    </row>
    <row r="7" spans="1:11">
      <c r="A7" s="912"/>
      <c r="B7" s="59"/>
      <c r="C7" s="920"/>
      <c r="D7" s="913"/>
      <c r="E7" s="56" t="s">
        <v>273</v>
      </c>
      <c r="F7" s="56" t="s">
        <v>274</v>
      </c>
      <c r="G7" s="60"/>
      <c r="H7" s="56" t="s">
        <v>275</v>
      </c>
      <c r="I7" s="58">
        <v>120</v>
      </c>
      <c r="J7" s="58" t="s">
        <v>0</v>
      </c>
      <c r="K7" s="920"/>
    </row>
    <row r="8" spans="1:11">
      <c r="A8" s="912"/>
      <c r="B8" s="59"/>
      <c r="C8" s="920"/>
      <c r="D8" s="913"/>
      <c r="E8" s="56" t="s">
        <v>273</v>
      </c>
      <c r="F8" s="56" t="s">
        <v>11</v>
      </c>
      <c r="G8" s="60"/>
      <c r="H8" s="56" t="s">
        <v>276</v>
      </c>
      <c r="I8" s="58">
        <v>100</v>
      </c>
      <c r="J8" s="58" t="s">
        <v>0</v>
      </c>
      <c r="K8" s="920"/>
    </row>
    <row r="9" spans="1:11">
      <c r="A9" s="912"/>
      <c r="B9" s="59"/>
      <c r="C9" s="920"/>
      <c r="D9" s="913"/>
      <c r="E9" s="56" t="s">
        <v>277</v>
      </c>
      <c r="F9" s="56" t="s">
        <v>270</v>
      </c>
      <c r="G9" s="60"/>
      <c r="H9" s="56" t="s">
        <v>233</v>
      </c>
      <c r="I9" s="58">
        <v>45</v>
      </c>
      <c r="J9" s="58" t="s">
        <v>0</v>
      </c>
      <c r="K9" s="920"/>
    </row>
    <row r="10" spans="1:11">
      <c r="A10" s="919"/>
      <c r="B10" s="59"/>
      <c r="C10" s="920"/>
      <c r="D10" s="914"/>
      <c r="E10" s="56" t="s">
        <v>278</v>
      </c>
      <c r="F10" s="56" t="s">
        <v>11</v>
      </c>
      <c r="G10" s="60"/>
      <c r="H10" s="56">
        <v>2.2999999999999998</v>
      </c>
      <c r="I10" s="58">
        <v>20</v>
      </c>
      <c r="J10" s="58" t="s">
        <v>0</v>
      </c>
      <c r="K10" s="920"/>
    </row>
    <row r="11" spans="1:11" ht="15.75">
      <c r="A11" s="245"/>
      <c r="B11" s="59"/>
      <c r="C11" s="917" t="s">
        <v>279</v>
      </c>
      <c r="D11" s="182" t="s">
        <v>268</v>
      </c>
      <c r="E11" s="56" t="s">
        <v>273</v>
      </c>
      <c r="F11" s="56" t="s">
        <v>16</v>
      </c>
      <c r="G11" s="56"/>
      <c r="H11" s="57" t="s">
        <v>276</v>
      </c>
      <c r="I11" s="56">
        <v>50</v>
      </c>
      <c r="J11" s="58" t="s">
        <v>0</v>
      </c>
      <c r="K11" s="917" t="s">
        <v>280</v>
      </c>
    </row>
    <row r="12" spans="1:11" ht="15.75">
      <c r="A12" s="248">
        <v>2</v>
      </c>
      <c r="B12" s="59"/>
      <c r="C12" s="913"/>
      <c r="D12" s="182" t="s">
        <v>281</v>
      </c>
      <c r="E12" s="56" t="s">
        <v>282</v>
      </c>
      <c r="F12" s="56" t="s">
        <v>21</v>
      </c>
      <c r="G12" s="56"/>
      <c r="H12" s="57" t="s">
        <v>283</v>
      </c>
      <c r="I12" s="56">
        <v>30</v>
      </c>
      <c r="J12" s="58" t="s">
        <v>0</v>
      </c>
      <c r="K12" s="913"/>
    </row>
    <row r="13" spans="1:11" ht="33" customHeight="1">
      <c r="A13" s="249"/>
      <c r="B13" s="59"/>
      <c r="C13" s="913"/>
      <c r="D13" s="182" t="s">
        <v>281</v>
      </c>
      <c r="E13" s="56" t="s">
        <v>282</v>
      </c>
      <c r="F13" s="56" t="s">
        <v>1</v>
      </c>
      <c r="G13" s="56"/>
      <c r="H13" s="57" t="s">
        <v>283</v>
      </c>
      <c r="I13" s="56">
        <v>80</v>
      </c>
      <c r="J13" s="58" t="s">
        <v>0</v>
      </c>
      <c r="K13" s="914"/>
    </row>
    <row r="14" spans="1:11" ht="15.6" customHeight="1">
      <c r="A14" s="248"/>
      <c r="B14" s="61"/>
      <c r="C14" s="62"/>
      <c r="D14" s="921" t="s">
        <v>284</v>
      </c>
      <c r="E14" s="56" t="s">
        <v>273</v>
      </c>
      <c r="F14" s="56" t="s">
        <v>11</v>
      </c>
      <c r="G14" s="56"/>
      <c r="H14" s="56" t="s">
        <v>275</v>
      </c>
      <c r="I14" s="56">
        <v>124</v>
      </c>
      <c r="J14" s="58" t="s">
        <v>0</v>
      </c>
      <c r="K14" s="181"/>
    </row>
    <row r="15" spans="1:11" ht="26.45" customHeight="1">
      <c r="A15" s="248"/>
      <c r="B15" s="61"/>
      <c r="C15" s="64"/>
      <c r="D15" s="923"/>
      <c r="E15" s="56" t="s">
        <v>273</v>
      </c>
      <c r="F15" s="56" t="s">
        <v>1</v>
      </c>
      <c r="G15" s="56"/>
      <c r="H15" s="56" t="s">
        <v>275</v>
      </c>
      <c r="I15" s="56">
        <v>130</v>
      </c>
      <c r="J15" s="58" t="s">
        <v>0</v>
      </c>
      <c r="K15" s="181"/>
    </row>
    <row r="16" spans="1:11" ht="58.15" customHeight="1">
      <c r="A16" s="248"/>
      <c r="B16" s="61"/>
      <c r="C16" s="64" t="s">
        <v>285</v>
      </c>
      <c r="D16" s="923"/>
      <c r="E16" s="56" t="s">
        <v>286</v>
      </c>
      <c r="F16" s="56" t="s">
        <v>11</v>
      </c>
      <c r="G16" s="56"/>
      <c r="H16" s="60" t="s">
        <v>287</v>
      </c>
      <c r="I16" s="56">
        <v>140</v>
      </c>
      <c r="J16" s="58" t="s">
        <v>0</v>
      </c>
      <c r="K16" s="181" t="s">
        <v>288</v>
      </c>
    </row>
    <row r="17" spans="1:11" ht="15.75">
      <c r="A17" s="248">
        <v>3</v>
      </c>
      <c r="B17" s="61"/>
      <c r="C17" s="64"/>
      <c r="D17" s="923"/>
      <c r="E17" s="56" t="s">
        <v>269</v>
      </c>
      <c r="F17" s="56" t="s">
        <v>11</v>
      </c>
      <c r="G17" s="56"/>
      <c r="H17" s="56" t="s">
        <v>271</v>
      </c>
      <c r="I17" s="56">
        <v>256</v>
      </c>
      <c r="J17" s="58" t="s">
        <v>0</v>
      </c>
      <c r="K17" s="66"/>
    </row>
    <row r="18" spans="1:11" ht="15.6" customHeight="1">
      <c r="A18" s="248"/>
      <c r="B18" s="61"/>
      <c r="C18" s="64"/>
      <c r="D18" s="922"/>
      <c r="E18" s="56" t="s">
        <v>269</v>
      </c>
      <c r="F18" s="56" t="s">
        <v>1</v>
      </c>
      <c r="G18" s="56"/>
      <c r="H18" s="56" t="s">
        <v>271</v>
      </c>
      <c r="I18" s="56">
        <v>293</v>
      </c>
      <c r="J18" s="58" t="s">
        <v>0</v>
      </c>
      <c r="K18" s="181"/>
    </row>
    <row r="19" spans="1:11" ht="22.9" customHeight="1">
      <c r="A19" s="248"/>
      <c r="B19" s="61"/>
      <c r="C19" s="64"/>
      <c r="D19" s="917" t="s">
        <v>289</v>
      </c>
      <c r="E19" s="56" t="s">
        <v>290</v>
      </c>
      <c r="F19" s="56" t="s">
        <v>11</v>
      </c>
      <c r="G19" s="56"/>
      <c r="H19" s="67" t="s">
        <v>291</v>
      </c>
      <c r="I19" s="56">
        <v>348</v>
      </c>
      <c r="J19" s="58" t="s">
        <v>0</v>
      </c>
      <c r="K19" s="181"/>
    </row>
    <row r="20" spans="1:11" ht="15.75">
      <c r="A20" s="248"/>
      <c r="B20" s="61"/>
      <c r="C20" s="64"/>
      <c r="D20" s="914"/>
      <c r="E20" s="56" t="s">
        <v>290</v>
      </c>
      <c r="F20" s="56" t="s">
        <v>1</v>
      </c>
      <c r="G20" s="56"/>
      <c r="H20" s="68" t="s">
        <v>291</v>
      </c>
      <c r="I20" s="56">
        <v>315</v>
      </c>
      <c r="J20" s="58" t="s">
        <v>0</v>
      </c>
      <c r="K20" s="181"/>
    </row>
    <row r="21" spans="1:11" ht="22.9" customHeight="1">
      <c r="A21" s="248"/>
      <c r="B21" s="61"/>
      <c r="C21" s="64"/>
      <c r="D21" s="65" t="s">
        <v>292</v>
      </c>
      <c r="E21" s="56" t="s">
        <v>293</v>
      </c>
      <c r="F21" s="56" t="s">
        <v>1</v>
      </c>
      <c r="G21" s="56"/>
      <c r="H21" s="56" t="s">
        <v>271</v>
      </c>
      <c r="I21" s="56">
        <v>121</v>
      </c>
      <c r="J21" s="58" t="s">
        <v>0</v>
      </c>
      <c r="K21" s="181"/>
    </row>
    <row r="22" spans="1:11" ht="26.25">
      <c r="A22" s="248"/>
      <c r="B22" s="61"/>
      <c r="C22" s="64"/>
      <c r="D22" s="69" t="s">
        <v>294</v>
      </c>
      <c r="E22" s="70" t="s">
        <v>295</v>
      </c>
      <c r="F22" s="56" t="s">
        <v>1</v>
      </c>
      <c r="G22" s="56"/>
      <c r="H22" s="56" t="s">
        <v>296</v>
      </c>
      <c r="I22" s="56">
        <v>76</v>
      </c>
      <c r="J22" s="58" t="s">
        <v>0</v>
      </c>
      <c r="K22" s="181"/>
    </row>
    <row r="23" spans="1:11" ht="15.75">
      <c r="A23" s="248"/>
      <c r="B23" s="61"/>
      <c r="C23" s="64"/>
      <c r="D23" s="925" t="s">
        <v>297</v>
      </c>
      <c r="E23" s="70" t="s">
        <v>298</v>
      </c>
      <c r="F23" s="56" t="s">
        <v>21</v>
      </c>
      <c r="G23" s="56"/>
      <c r="H23" s="56" t="s">
        <v>184</v>
      </c>
      <c r="I23" s="56">
        <v>152</v>
      </c>
      <c r="J23" s="58" t="s">
        <v>0</v>
      </c>
      <c r="K23" s="181"/>
    </row>
    <row r="24" spans="1:11" ht="15.75">
      <c r="A24" s="248"/>
      <c r="B24" s="61"/>
      <c r="C24" s="64"/>
      <c r="D24" s="926"/>
      <c r="E24" s="70" t="s">
        <v>299</v>
      </c>
      <c r="F24" s="56" t="s">
        <v>11</v>
      </c>
      <c r="G24" s="56"/>
      <c r="H24" s="56" t="s">
        <v>184</v>
      </c>
      <c r="I24" s="56">
        <v>105</v>
      </c>
      <c r="J24" s="58" t="s">
        <v>0</v>
      </c>
      <c r="K24" s="181"/>
    </row>
    <row r="25" spans="1:11" ht="15.75">
      <c r="A25" s="248"/>
      <c r="B25" s="61"/>
      <c r="C25" s="64"/>
      <c r="D25" s="925" t="s">
        <v>300</v>
      </c>
      <c r="E25" s="70" t="s">
        <v>301</v>
      </c>
      <c r="F25" s="56" t="s">
        <v>11</v>
      </c>
      <c r="G25" s="56"/>
      <c r="H25" s="56" t="s">
        <v>184</v>
      </c>
      <c r="I25" s="56">
        <v>30</v>
      </c>
      <c r="J25" s="58" t="s">
        <v>0</v>
      </c>
      <c r="K25" s="181"/>
    </row>
    <row r="26" spans="1:11" ht="15.75">
      <c r="A26" s="248"/>
      <c r="B26" s="61"/>
      <c r="C26" s="64"/>
      <c r="D26" s="927"/>
      <c r="E26" s="70" t="s">
        <v>301</v>
      </c>
      <c r="F26" s="56" t="s">
        <v>1</v>
      </c>
      <c r="G26" s="56"/>
      <c r="H26" s="56" t="s">
        <v>184</v>
      </c>
      <c r="I26" s="56">
        <v>95</v>
      </c>
      <c r="J26" s="58" t="s">
        <v>0</v>
      </c>
      <c r="K26" s="181"/>
    </row>
    <row r="27" spans="1:11" ht="15.75">
      <c r="A27" s="248"/>
      <c r="B27" s="61"/>
      <c r="C27" s="64"/>
      <c r="D27" s="926"/>
      <c r="E27" s="70" t="s">
        <v>302</v>
      </c>
      <c r="F27" s="56" t="s">
        <v>21</v>
      </c>
      <c r="G27" s="56"/>
      <c r="H27" s="56" t="s">
        <v>184</v>
      </c>
      <c r="I27" s="56">
        <v>30</v>
      </c>
      <c r="J27" s="58" t="s">
        <v>0</v>
      </c>
      <c r="K27" s="181"/>
    </row>
    <row r="28" spans="1:11" ht="42" customHeight="1">
      <c r="A28" s="248"/>
      <c r="B28" s="61"/>
      <c r="C28" s="64"/>
      <c r="D28" s="925" t="s">
        <v>303</v>
      </c>
      <c r="E28" s="70" t="s">
        <v>304</v>
      </c>
      <c r="F28" s="56" t="s">
        <v>11</v>
      </c>
      <c r="G28" s="56"/>
      <c r="H28" s="56" t="s">
        <v>271</v>
      </c>
      <c r="I28" s="56">
        <v>28</v>
      </c>
      <c r="J28" s="58" t="s">
        <v>0</v>
      </c>
      <c r="K28" s="181"/>
    </row>
    <row r="29" spans="1:11" ht="15.75">
      <c r="A29" s="248"/>
      <c r="B29" s="61"/>
      <c r="C29" s="64"/>
      <c r="D29" s="926"/>
      <c r="E29" s="70" t="s">
        <v>304</v>
      </c>
      <c r="F29" s="56" t="s">
        <v>1</v>
      </c>
      <c r="G29" s="56"/>
      <c r="H29" s="56" t="s">
        <v>271</v>
      </c>
      <c r="I29" s="56">
        <v>79</v>
      </c>
      <c r="J29" s="58" t="s">
        <v>0</v>
      </c>
      <c r="K29" s="181"/>
    </row>
    <row r="30" spans="1:11" ht="15.75">
      <c r="A30" s="248"/>
      <c r="B30" s="61"/>
      <c r="C30" s="64"/>
      <c r="D30" s="925" t="s">
        <v>305</v>
      </c>
      <c r="E30" s="70" t="s">
        <v>306</v>
      </c>
      <c r="F30" s="56" t="s">
        <v>21</v>
      </c>
      <c r="G30" s="56"/>
      <c r="H30" s="56" t="s">
        <v>307</v>
      </c>
      <c r="I30" s="56">
        <v>14</v>
      </c>
      <c r="J30" s="58" t="s">
        <v>0</v>
      </c>
      <c r="K30" s="181"/>
    </row>
    <row r="31" spans="1:11" ht="15.75">
      <c r="A31" s="249"/>
      <c r="B31" s="72"/>
      <c r="C31" s="73"/>
      <c r="D31" s="926"/>
      <c r="E31" s="70" t="s">
        <v>308</v>
      </c>
      <c r="F31" s="56" t="s">
        <v>1</v>
      </c>
      <c r="G31" s="56"/>
      <c r="H31" s="56" t="s">
        <v>307</v>
      </c>
      <c r="I31" s="56">
        <v>32</v>
      </c>
      <c r="J31" s="58" t="s">
        <v>0</v>
      </c>
      <c r="K31" s="181"/>
    </row>
    <row r="32" spans="1:11" ht="15.75">
      <c r="A32" s="248"/>
      <c r="B32" s="61"/>
      <c r="C32" s="181"/>
      <c r="D32" s="71" t="s">
        <v>305</v>
      </c>
      <c r="E32" s="74" t="s">
        <v>309</v>
      </c>
      <c r="F32" s="183" t="s">
        <v>21</v>
      </c>
      <c r="G32" s="183"/>
      <c r="H32" s="68" t="s">
        <v>310</v>
      </c>
      <c r="I32" s="183">
        <v>49</v>
      </c>
      <c r="J32" s="185" t="s">
        <v>0</v>
      </c>
      <c r="K32" s="180"/>
    </row>
    <row r="33" spans="1:11" ht="63.75">
      <c r="A33" s="248"/>
      <c r="B33" s="75" t="s">
        <v>266</v>
      </c>
      <c r="C33" s="64" t="s">
        <v>311</v>
      </c>
      <c r="D33" s="186" t="s">
        <v>312</v>
      </c>
      <c r="E33" s="70" t="s">
        <v>313</v>
      </c>
      <c r="F33" s="56">
        <v>45</v>
      </c>
      <c r="G33" s="56"/>
      <c r="H33" s="56" t="s">
        <v>184</v>
      </c>
      <c r="I33" s="56">
        <v>45</v>
      </c>
      <c r="J33" s="58" t="s">
        <v>0</v>
      </c>
      <c r="K33" s="181" t="s">
        <v>288</v>
      </c>
    </row>
    <row r="34" spans="1:11" ht="15.75">
      <c r="A34" s="248"/>
      <c r="B34" s="61"/>
      <c r="C34" s="64"/>
      <c r="D34" s="186" t="s">
        <v>312</v>
      </c>
      <c r="E34" s="70" t="s">
        <v>314</v>
      </c>
      <c r="F34" s="56">
        <v>4</v>
      </c>
      <c r="G34" s="56"/>
      <c r="H34" s="56" t="s">
        <v>184</v>
      </c>
      <c r="I34" s="56">
        <v>4</v>
      </c>
      <c r="J34" s="58" t="s">
        <v>0</v>
      </c>
      <c r="K34" s="181"/>
    </row>
    <row r="35" spans="1:11" ht="15.75">
      <c r="A35" s="248"/>
      <c r="B35" s="61"/>
      <c r="C35" s="64"/>
      <c r="D35" s="63" t="s">
        <v>315</v>
      </c>
      <c r="E35" s="56" t="s">
        <v>316</v>
      </c>
      <c r="F35" s="56" t="s">
        <v>1</v>
      </c>
      <c r="G35" s="56"/>
      <c r="H35" s="68" t="s">
        <v>317</v>
      </c>
      <c r="I35" s="56">
        <v>38</v>
      </c>
      <c r="J35" s="58" t="s">
        <v>0</v>
      </c>
      <c r="K35" s="181"/>
    </row>
    <row r="36" spans="1:11" ht="15.75">
      <c r="A36" s="248"/>
      <c r="B36" s="61"/>
      <c r="C36" s="64"/>
      <c r="D36" s="928" t="s">
        <v>318</v>
      </c>
      <c r="E36" s="56" t="s">
        <v>319</v>
      </c>
      <c r="F36" s="56" t="s">
        <v>11</v>
      </c>
      <c r="G36" s="56"/>
      <c r="H36" s="56">
        <v>8</v>
      </c>
      <c r="I36" s="56">
        <v>38</v>
      </c>
      <c r="J36" s="58" t="s">
        <v>0</v>
      </c>
      <c r="K36" s="181"/>
    </row>
    <row r="37" spans="1:11" ht="15.75">
      <c r="A37" s="248"/>
      <c r="B37" s="61"/>
      <c r="C37" s="73"/>
      <c r="D37" s="929"/>
      <c r="E37" s="56" t="s">
        <v>320</v>
      </c>
      <c r="F37" s="56" t="s">
        <v>321</v>
      </c>
      <c r="G37" s="56"/>
      <c r="H37" s="56">
        <v>7</v>
      </c>
      <c r="I37" s="56">
        <v>23</v>
      </c>
      <c r="J37" s="58" t="s">
        <v>0</v>
      </c>
      <c r="K37" s="178"/>
    </row>
    <row r="38" spans="1:11">
      <c r="A38" s="911">
        <v>4</v>
      </c>
      <c r="B38" s="59"/>
      <c r="C38" s="913" t="s">
        <v>322</v>
      </c>
      <c r="D38" s="915" t="s">
        <v>323</v>
      </c>
      <c r="E38" s="58" t="s">
        <v>324</v>
      </c>
      <c r="F38" s="56" t="s">
        <v>325</v>
      </c>
      <c r="G38" s="56"/>
      <c r="H38" s="57">
        <v>2</v>
      </c>
      <c r="I38" s="76">
        <v>3.9</v>
      </c>
      <c r="J38" s="58" t="s">
        <v>0</v>
      </c>
      <c r="K38" s="917" t="s">
        <v>326</v>
      </c>
    </row>
    <row r="39" spans="1:11">
      <c r="A39" s="912"/>
      <c r="B39" s="59"/>
      <c r="C39" s="913"/>
      <c r="D39" s="916"/>
      <c r="E39" s="58" t="s">
        <v>324</v>
      </c>
      <c r="F39" s="58" t="s">
        <v>1</v>
      </c>
      <c r="G39" s="56"/>
      <c r="H39" s="57">
        <v>2</v>
      </c>
      <c r="I39" s="76">
        <v>1.95</v>
      </c>
      <c r="J39" s="58" t="s">
        <v>0</v>
      </c>
      <c r="K39" s="913"/>
    </row>
    <row r="40" spans="1:11" ht="15.75">
      <c r="A40" s="248"/>
      <c r="B40" s="59"/>
      <c r="C40" s="913"/>
      <c r="D40" s="917" t="s">
        <v>327</v>
      </c>
      <c r="E40" s="58" t="s">
        <v>328</v>
      </c>
      <c r="F40" s="58" t="s">
        <v>21</v>
      </c>
      <c r="G40" s="56"/>
      <c r="H40" s="57" t="s">
        <v>329</v>
      </c>
      <c r="I40" s="76">
        <v>0.1</v>
      </c>
      <c r="J40" s="58" t="s">
        <v>0</v>
      </c>
      <c r="K40" s="913"/>
    </row>
    <row r="41" spans="1:11" ht="15.75">
      <c r="A41" s="248"/>
      <c r="B41" s="59"/>
      <c r="C41" s="913"/>
      <c r="D41" s="913"/>
      <c r="E41" s="58" t="s">
        <v>330</v>
      </c>
      <c r="F41" s="58" t="s">
        <v>21</v>
      </c>
      <c r="G41" s="56"/>
      <c r="H41" s="57" t="s">
        <v>331</v>
      </c>
      <c r="I41" s="76">
        <v>0.3</v>
      </c>
      <c r="J41" s="58" t="s">
        <v>0</v>
      </c>
      <c r="K41" s="913"/>
    </row>
    <row r="42" spans="1:11" ht="15.75">
      <c r="A42" s="248"/>
      <c r="B42" s="59"/>
      <c r="C42" s="913"/>
      <c r="D42" s="913"/>
      <c r="E42" s="58" t="s">
        <v>332</v>
      </c>
      <c r="F42" s="58" t="s">
        <v>21</v>
      </c>
      <c r="G42" s="56"/>
      <c r="H42" s="57" t="s">
        <v>333</v>
      </c>
      <c r="I42" s="76">
        <v>0.4</v>
      </c>
      <c r="J42" s="58" t="s">
        <v>0</v>
      </c>
      <c r="K42" s="913"/>
    </row>
    <row r="43" spans="1:11" ht="15.75">
      <c r="A43" s="249"/>
      <c r="B43" s="59"/>
      <c r="C43" s="914"/>
      <c r="D43" s="914"/>
      <c r="E43" s="58" t="s">
        <v>334</v>
      </c>
      <c r="F43" s="58" t="s">
        <v>21</v>
      </c>
      <c r="G43" s="56"/>
      <c r="H43" s="57"/>
      <c r="I43" s="76">
        <v>0.4</v>
      </c>
      <c r="J43" s="58" t="s">
        <v>0</v>
      </c>
      <c r="K43" s="914"/>
    </row>
    <row r="44" spans="1:11">
      <c r="A44" s="911">
        <v>5</v>
      </c>
      <c r="B44" s="59"/>
      <c r="C44" s="917" t="s">
        <v>335</v>
      </c>
      <c r="D44" s="58" t="s">
        <v>336</v>
      </c>
      <c r="E44" s="58" t="s">
        <v>337</v>
      </c>
      <c r="F44" s="58" t="s">
        <v>11</v>
      </c>
      <c r="G44" s="56"/>
      <c r="H44" s="57">
        <v>2.2999999999999998</v>
      </c>
      <c r="I44" s="76">
        <v>25</v>
      </c>
      <c r="J44" s="58" t="s">
        <v>0</v>
      </c>
      <c r="K44" s="917" t="s">
        <v>338</v>
      </c>
    </row>
    <row r="45" spans="1:11">
      <c r="A45" s="912"/>
      <c r="B45" s="59"/>
      <c r="C45" s="913"/>
      <c r="D45" s="56" t="s">
        <v>339</v>
      </c>
      <c r="E45" s="58" t="s">
        <v>340</v>
      </c>
      <c r="F45" s="58" t="s">
        <v>11</v>
      </c>
      <c r="G45" s="56"/>
      <c r="H45" s="57">
        <v>2</v>
      </c>
      <c r="I45" s="76">
        <v>69</v>
      </c>
      <c r="J45" s="58" t="s">
        <v>0</v>
      </c>
      <c r="K45" s="913"/>
    </row>
    <row r="46" spans="1:11">
      <c r="A46" s="912"/>
      <c r="B46" s="59"/>
      <c r="C46" s="913"/>
      <c r="D46" s="184" t="s">
        <v>268</v>
      </c>
      <c r="E46" s="184" t="s">
        <v>277</v>
      </c>
      <c r="F46" s="184" t="s">
        <v>11</v>
      </c>
      <c r="G46" s="182"/>
      <c r="H46" s="77" t="s">
        <v>233</v>
      </c>
      <c r="I46" s="78">
        <v>100</v>
      </c>
      <c r="J46" s="184" t="s">
        <v>0</v>
      </c>
      <c r="K46" s="913"/>
    </row>
    <row r="47" spans="1:11" ht="15.75">
      <c r="A47" s="249"/>
      <c r="B47" s="61"/>
      <c r="C47" s="914"/>
      <c r="D47" s="184" t="s">
        <v>341</v>
      </c>
      <c r="E47" s="184" t="s">
        <v>304</v>
      </c>
      <c r="F47" s="184" t="s">
        <v>11</v>
      </c>
      <c r="G47" s="182"/>
      <c r="H47" s="77" t="s">
        <v>271</v>
      </c>
      <c r="I47" s="78">
        <v>2</v>
      </c>
      <c r="J47" s="184" t="s">
        <v>0</v>
      </c>
      <c r="K47" s="914"/>
    </row>
    <row r="48" spans="1:11">
      <c r="A48" s="911">
        <v>6</v>
      </c>
      <c r="B48" s="61"/>
      <c r="C48" s="920" t="s">
        <v>342</v>
      </c>
      <c r="D48" s="921" t="s">
        <v>268</v>
      </c>
      <c r="E48" s="58" t="s">
        <v>278</v>
      </c>
      <c r="F48" s="56" t="s">
        <v>343</v>
      </c>
      <c r="G48" s="56"/>
      <c r="H48" s="60" t="s">
        <v>287</v>
      </c>
      <c r="I48" s="76">
        <v>6</v>
      </c>
      <c r="J48" s="58" t="s">
        <v>0</v>
      </c>
      <c r="K48" s="913" t="s">
        <v>344</v>
      </c>
    </row>
    <row r="49" spans="1:11">
      <c r="A49" s="912"/>
      <c r="B49" s="61"/>
      <c r="C49" s="920"/>
      <c r="D49" s="922"/>
      <c r="E49" s="58" t="s">
        <v>286</v>
      </c>
      <c r="F49" s="56" t="s">
        <v>274</v>
      </c>
      <c r="G49" s="56"/>
      <c r="H49" s="60" t="s">
        <v>287</v>
      </c>
      <c r="I49" s="76">
        <v>68</v>
      </c>
      <c r="J49" s="58" t="s">
        <v>0</v>
      </c>
      <c r="K49" s="913"/>
    </row>
    <row r="50" spans="1:11">
      <c r="A50" s="912"/>
      <c r="B50" s="61"/>
      <c r="C50" s="920"/>
      <c r="D50" s="58" t="s">
        <v>339</v>
      </c>
      <c r="E50" s="58" t="s">
        <v>293</v>
      </c>
      <c r="F50" s="56" t="s">
        <v>274</v>
      </c>
      <c r="G50" s="56"/>
      <c r="H50" s="60" t="s">
        <v>271</v>
      </c>
      <c r="I50" s="76">
        <v>73</v>
      </c>
      <c r="J50" s="58" t="s">
        <v>0</v>
      </c>
      <c r="K50" s="913"/>
    </row>
    <row r="51" spans="1:11">
      <c r="A51" s="912"/>
      <c r="B51" s="61"/>
      <c r="C51" s="920"/>
      <c r="D51" s="58" t="s">
        <v>345</v>
      </c>
      <c r="E51" s="58" t="s">
        <v>337</v>
      </c>
      <c r="F51" s="56" t="s">
        <v>274</v>
      </c>
      <c r="G51" s="56"/>
      <c r="H51" s="57">
        <v>2.2999999999999998</v>
      </c>
      <c r="I51" s="76">
        <v>26</v>
      </c>
      <c r="J51" s="58" t="s">
        <v>0</v>
      </c>
      <c r="K51" s="913"/>
    </row>
    <row r="52" spans="1:11">
      <c r="A52" s="912"/>
      <c r="B52" s="61"/>
      <c r="C52" s="920"/>
      <c r="D52" s="921" t="s">
        <v>346</v>
      </c>
      <c r="E52" s="58" t="s">
        <v>347</v>
      </c>
      <c r="F52" s="56" t="s">
        <v>274</v>
      </c>
      <c r="G52" s="56"/>
      <c r="H52" s="57">
        <v>2.2999999999999998</v>
      </c>
      <c r="I52" s="76">
        <v>19</v>
      </c>
      <c r="J52" s="58" t="s">
        <v>0</v>
      </c>
      <c r="K52" s="913"/>
    </row>
    <row r="53" spans="1:11">
      <c r="A53" s="912"/>
      <c r="B53" s="61"/>
      <c r="C53" s="920"/>
      <c r="D53" s="922"/>
      <c r="E53" s="58" t="s">
        <v>347</v>
      </c>
      <c r="F53" s="58" t="s">
        <v>11</v>
      </c>
      <c r="G53" s="56"/>
      <c r="H53" s="57">
        <v>2.2999999999999998</v>
      </c>
      <c r="I53" s="76">
        <v>37</v>
      </c>
      <c r="J53" s="58" t="s">
        <v>0</v>
      </c>
      <c r="K53" s="913"/>
    </row>
    <row r="54" spans="1:11">
      <c r="A54" s="912"/>
      <c r="B54" s="61"/>
      <c r="C54" s="920"/>
      <c r="D54" s="921" t="s">
        <v>341</v>
      </c>
      <c r="E54" s="58" t="s">
        <v>304</v>
      </c>
      <c r="F54" s="58" t="s">
        <v>348</v>
      </c>
      <c r="G54" s="56"/>
      <c r="H54" s="60" t="s">
        <v>271</v>
      </c>
      <c r="I54" s="76">
        <v>1.5</v>
      </c>
      <c r="J54" s="58" t="s">
        <v>0</v>
      </c>
      <c r="K54" s="913"/>
    </row>
    <row r="55" spans="1:11">
      <c r="A55" s="912"/>
      <c r="B55" s="61"/>
      <c r="C55" s="920"/>
      <c r="D55" s="922"/>
      <c r="E55" s="58" t="s">
        <v>304</v>
      </c>
      <c r="F55" s="58" t="s">
        <v>348</v>
      </c>
      <c r="G55" s="56"/>
      <c r="H55" s="60" t="s">
        <v>271</v>
      </c>
      <c r="I55" s="76">
        <v>2.5</v>
      </c>
      <c r="J55" s="58" t="s">
        <v>0</v>
      </c>
      <c r="K55" s="913"/>
    </row>
    <row r="56" spans="1:11">
      <c r="A56" s="912"/>
      <c r="B56" s="61"/>
      <c r="C56" s="920"/>
      <c r="D56" s="58" t="s">
        <v>297</v>
      </c>
      <c r="E56" s="58" t="s">
        <v>349</v>
      </c>
      <c r="F56" s="58" t="s">
        <v>348</v>
      </c>
      <c r="G56" s="56"/>
      <c r="H56" s="60" t="s">
        <v>350</v>
      </c>
      <c r="I56" s="76">
        <v>0.9</v>
      </c>
      <c r="J56" s="58" t="s">
        <v>0</v>
      </c>
      <c r="K56" s="913"/>
    </row>
    <row r="57" spans="1:11">
      <c r="A57" s="912"/>
      <c r="B57" s="61"/>
      <c r="C57" s="920"/>
      <c r="D57" s="921" t="s">
        <v>351</v>
      </c>
      <c r="E57" s="58" t="s">
        <v>352</v>
      </c>
      <c r="F57" s="56" t="s">
        <v>353</v>
      </c>
      <c r="G57" s="56"/>
      <c r="H57" s="57" t="s">
        <v>354</v>
      </c>
      <c r="I57" s="76">
        <v>154</v>
      </c>
      <c r="J57" s="58" t="s">
        <v>0</v>
      </c>
      <c r="K57" s="913"/>
    </row>
    <row r="58" spans="1:11">
      <c r="A58" s="912"/>
      <c r="B58" s="61"/>
      <c r="C58" s="920"/>
      <c r="D58" s="923"/>
      <c r="E58" s="58" t="s">
        <v>355</v>
      </c>
      <c r="F58" s="56" t="s">
        <v>353</v>
      </c>
      <c r="G58" s="56"/>
      <c r="H58" s="79" t="s">
        <v>356</v>
      </c>
      <c r="I58" s="76">
        <v>125</v>
      </c>
      <c r="J58" s="58" t="s">
        <v>0</v>
      </c>
      <c r="K58" s="913"/>
    </row>
    <row r="59" spans="1:11" ht="25.15" customHeight="1">
      <c r="A59" s="912"/>
      <c r="B59" s="61"/>
      <c r="C59" s="920"/>
      <c r="D59" s="923"/>
      <c r="E59" s="58" t="s">
        <v>357</v>
      </c>
      <c r="F59" s="58" t="s">
        <v>1</v>
      </c>
      <c r="G59" s="56"/>
      <c r="H59" s="79" t="s">
        <v>358</v>
      </c>
      <c r="I59" s="76">
        <v>60</v>
      </c>
      <c r="J59" s="58" t="s">
        <v>0</v>
      </c>
      <c r="K59" s="913"/>
    </row>
    <row r="60" spans="1:11">
      <c r="A60" s="919"/>
      <c r="B60" s="61"/>
      <c r="C60" s="920"/>
      <c r="D60" s="922"/>
      <c r="E60" s="58" t="s">
        <v>359</v>
      </c>
      <c r="F60" s="56" t="s">
        <v>353</v>
      </c>
      <c r="G60" s="56"/>
      <c r="H60" s="79" t="s">
        <v>360</v>
      </c>
      <c r="I60" s="76">
        <v>124.8</v>
      </c>
      <c r="J60" s="58" t="s">
        <v>0</v>
      </c>
      <c r="K60" s="913"/>
    </row>
    <row r="61" spans="1:11" ht="51">
      <c r="A61" s="246">
        <v>7</v>
      </c>
      <c r="B61" s="80"/>
      <c r="C61" s="179" t="s">
        <v>361</v>
      </c>
      <c r="D61" s="56" t="s">
        <v>362</v>
      </c>
      <c r="E61" s="58" t="s">
        <v>363</v>
      </c>
      <c r="F61" s="58" t="s">
        <v>11</v>
      </c>
      <c r="G61" s="56"/>
      <c r="H61" s="81" t="s">
        <v>364</v>
      </c>
      <c r="I61" s="76">
        <v>50</v>
      </c>
      <c r="J61" s="58" t="s">
        <v>0</v>
      </c>
      <c r="K61" s="179" t="s">
        <v>365</v>
      </c>
    </row>
    <row r="62" spans="1:11" ht="76.5">
      <c r="A62" s="250">
        <v>8</v>
      </c>
      <c r="B62" s="62" t="s">
        <v>266</v>
      </c>
      <c r="C62" s="187" t="s">
        <v>366</v>
      </c>
      <c r="D62" s="188" t="s">
        <v>268</v>
      </c>
      <c r="E62" s="58" t="s">
        <v>273</v>
      </c>
      <c r="F62" s="56" t="s">
        <v>274</v>
      </c>
      <c r="G62" s="58"/>
      <c r="H62" s="57" t="s">
        <v>276</v>
      </c>
      <c r="I62" s="76">
        <v>100</v>
      </c>
      <c r="J62" s="58" t="s">
        <v>0</v>
      </c>
      <c r="K62" s="82" t="s">
        <v>367</v>
      </c>
    </row>
    <row r="63" spans="1:11" ht="15.75">
      <c r="A63" s="83">
        <v>9</v>
      </c>
      <c r="B63" s="59"/>
      <c r="C63" s="924" t="s">
        <v>368</v>
      </c>
      <c r="D63" s="188" t="s">
        <v>351</v>
      </c>
      <c r="E63" s="58" t="s">
        <v>355</v>
      </c>
      <c r="F63" s="58" t="s">
        <v>11</v>
      </c>
      <c r="G63" s="58"/>
      <c r="H63" s="60" t="s">
        <v>369</v>
      </c>
      <c r="I63" s="76">
        <v>20</v>
      </c>
      <c r="J63" s="58" t="s">
        <v>0</v>
      </c>
      <c r="K63" s="917" t="s">
        <v>370</v>
      </c>
    </row>
    <row r="64" spans="1:11" ht="38.450000000000003" customHeight="1">
      <c r="A64" s="84"/>
      <c r="B64" s="80"/>
      <c r="C64" s="924"/>
      <c r="D64" s="282" t="s">
        <v>351</v>
      </c>
      <c r="E64" s="58" t="s">
        <v>355</v>
      </c>
      <c r="F64" s="58" t="s">
        <v>1</v>
      </c>
      <c r="G64" s="58"/>
      <c r="H64" s="60" t="s">
        <v>369</v>
      </c>
      <c r="I64" s="76">
        <v>40</v>
      </c>
      <c r="J64" s="58" t="s">
        <v>0</v>
      </c>
      <c r="K64" s="914"/>
    </row>
    <row r="65" spans="1:11" ht="15.75">
      <c r="A65" s="85"/>
      <c r="B65" s="86"/>
      <c r="C65" s="87"/>
      <c r="D65" s="88"/>
      <c r="E65" s="88"/>
      <c r="F65" s="88"/>
      <c r="G65" s="88"/>
      <c r="H65" s="89"/>
      <c r="I65" s="90"/>
      <c r="J65" s="88"/>
      <c r="K65" s="87"/>
    </row>
  </sheetData>
  <autoFilter ref="A4:K62" xr:uid="{00000000-0009-0000-0000-000000000000}"/>
  <mergeCells count="31">
    <mergeCell ref="C63:C64"/>
    <mergeCell ref="K63:K64"/>
    <mergeCell ref="D5:D10"/>
    <mergeCell ref="D14:D18"/>
    <mergeCell ref="D19:D20"/>
    <mergeCell ref="D23:D24"/>
    <mergeCell ref="D25:D27"/>
    <mergeCell ref="D28:D29"/>
    <mergeCell ref="D40:D43"/>
    <mergeCell ref="D48:D49"/>
    <mergeCell ref="D30:D31"/>
    <mergeCell ref="D36:D37"/>
    <mergeCell ref="A44:A46"/>
    <mergeCell ref="C44:C47"/>
    <mergeCell ref="K44:K47"/>
    <mergeCell ref="A48:A60"/>
    <mergeCell ref="C48:C60"/>
    <mergeCell ref="K48:K60"/>
    <mergeCell ref="D52:D53"/>
    <mergeCell ref="D54:D55"/>
    <mergeCell ref="D57:D60"/>
    <mergeCell ref="A38:A39"/>
    <mergeCell ref="C38:C43"/>
    <mergeCell ref="D38:D39"/>
    <mergeCell ref="K38:K43"/>
    <mergeCell ref="A1:K2"/>
    <mergeCell ref="A5:A10"/>
    <mergeCell ref="C5:C10"/>
    <mergeCell ref="K5:K10"/>
    <mergeCell ref="C11:C13"/>
    <mergeCell ref="K11:K13"/>
  </mergeCells>
  <pageMargins left="0.39370078740157483" right="0.39370078740157483" top="0.15748031496062992" bottom="0" header="0.31496062992125984" footer="0.31496062992125984"/>
  <pageSetup paperSize="9" scale="7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6A20A-F7DC-44B1-B17A-F41E4EFD45B2}">
  <dimension ref="A1:K60"/>
  <sheetViews>
    <sheetView zoomScale="70" zoomScaleNormal="70" workbookViewId="0">
      <selection activeCell="Q21" sqref="Q21"/>
    </sheetView>
  </sheetViews>
  <sheetFormatPr defaultRowHeight="18.75"/>
  <cols>
    <col min="1" max="1" width="5.42578125" style="219" customWidth="1"/>
    <col min="2" max="2" width="38.28515625" style="219" customWidth="1"/>
    <col min="3" max="3" width="29.5703125" style="223" bestFit="1" customWidth="1"/>
    <col min="4" max="4" width="22" style="221" customWidth="1"/>
    <col min="5" max="5" width="9.140625" style="219"/>
    <col min="6" max="6" width="13.42578125" style="223" customWidth="1"/>
    <col min="7" max="7" width="21.42578125" style="226" customWidth="1"/>
    <col min="8" max="8" width="14.5703125" style="223" customWidth="1"/>
    <col min="9" max="9" width="19.5703125" style="223" bestFit="1" customWidth="1"/>
    <col min="10" max="10" width="44.28515625" style="224" customWidth="1"/>
    <col min="11" max="16384" width="9.140625" style="200"/>
  </cols>
  <sheetData>
    <row r="1" spans="1:10" ht="112.5">
      <c r="A1" s="198" t="s">
        <v>31</v>
      </c>
      <c r="B1" s="198" t="s">
        <v>9</v>
      </c>
      <c r="C1" s="199" t="s">
        <v>7</v>
      </c>
      <c r="D1" s="199" t="s">
        <v>33</v>
      </c>
      <c r="E1" s="199" t="s">
        <v>5</v>
      </c>
      <c r="F1" s="199" t="s">
        <v>12</v>
      </c>
      <c r="G1" s="199" t="s">
        <v>4</v>
      </c>
      <c r="H1" s="199" t="s">
        <v>34</v>
      </c>
      <c r="I1" s="199" t="s">
        <v>35</v>
      </c>
      <c r="J1" s="199" t="s">
        <v>778</v>
      </c>
    </row>
    <row r="2" spans="1:10" ht="18.75" customHeight="1">
      <c r="A2" s="201">
        <v>1</v>
      </c>
      <c r="B2" s="940" t="s">
        <v>779</v>
      </c>
      <c r="C2" s="201" t="s">
        <v>569</v>
      </c>
      <c r="D2" s="201" t="s">
        <v>780</v>
      </c>
      <c r="E2" s="202" t="s">
        <v>21</v>
      </c>
      <c r="F2" s="201"/>
      <c r="G2" s="201" t="s">
        <v>139</v>
      </c>
      <c r="H2" s="201">
        <v>150</v>
      </c>
      <c r="I2" s="201">
        <v>35000</v>
      </c>
      <c r="J2" s="937" t="s">
        <v>781</v>
      </c>
    </row>
    <row r="3" spans="1:10">
      <c r="A3" s="201">
        <v>2</v>
      </c>
      <c r="B3" s="941"/>
      <c r="C3" s="201" t="s">
        <v>13</v>
      </c>
      <c r="D3" s="201" t="s">
        <v>30</v>
      </c>
      <c r="E3" s="202" t="s">
        <v>21</v>
      </c>
      <c r="F3" s="201"/>
      <c r="G3" s="201">
        <v>4.7</v>
      </c>
      <c r="H3" s="201">
        <v>150</v>
      </c>
      <c r="I3" s="201">
        <v>35000</v>
      </c>
      <c r="J3" s="937"/>
    </row>
    <row r="4" spans="1:10">
      <c r="A4" s="201">
        <v>3</v>
      </c>
      <c r="B4" s="941"/>
      <c r="C4" s="201" t="s">
        <v>569</v>
      </c>
      <c r="D4" s="201" t="s">
        <v>780</v>
      </c>
      <c r="E4" s="202" t="s">
        <v>78</v>
      </c>
      <c r="F4" s="201"/>
      <c r="G4" s="201" t="s">
        <v>139</v>
      </c>
      <c r="H4" s="201">
        <v>80</v>
      </c>
      <c r="I4" s="201">
        <v>26000</v>
      </c>
      <c r="J4" s="937" t="s">
        <v>782</v>
      </c>
    </row>
    <row r="5" spans="1:10">
      <c r="A5" s="201">
        <v>4</v>
      </c>
      <c r="B5" s="941"/>
      <c r="C5" s="201" t="s">
        <v>569</v>
      </c>
      <c r="D5" s="201" t="s">
        <v>783</v>
      </c>
      <c r="E5" s="202" t="s">
        <v>78</v>
      </c>
      <c r="F5" s="201"/>
      <c r="G5" s="201" t="s">
        <v>784</v>
      </c>
      <c r="H5" s="201">
        <v>92</v>
      </c>
      <c r="I5" s="201">
        <v>25000</v>
      </c>
      <c r="J5" s="937"/>
    </row>
    <row r="6" spans="1:10">
      <c r="A6" s="201">
        <v>5</v>
      </c>
      <c r="B6" s="941"/>
      <c r="C6" s="201" t="s">
        <v>569</v>
      </c>
      <c r="D6" s="201" t="s">
        <v>785</v>
      </c>
      <c r="E6" s="202" t="s">
        <v>11</v>
      </c>
      <c r="F6" s="201"/>
      <c r="G6" s="201" t="s">
        <v>786</v>
      </c>
      <c r="H6" s="201">
        <v>54</v>
      </c>
      <c r="I6" s="201">
        <v>24000</v>
      </c>
      <c r="J6" s="937"/>
    </row>
    <row r="7" spans="1:10">
      <c r="A7" s="201">
        <v>6</v>
      </c>
      <c r="B7" s="941"/>
      <c r="C7" s="201" t="s">
        <v>13</v>
      </c>
      <c r="D7" s="201" t="s">
        <v>554</v>
      </c>
      <c r="E7" s="202" t="s">
        <v>78</v>
      </c>
      <c r="F7" s="201"/>
      <c r="G7" s="201">
        <v>9.1</v>
      </c>
      <c r="H7" s="201">
        <v>180</v>
      </c>
      <c r="I7" s="201">
        <v>26000</v>
      </c>
      <c r="J7" s="937"/>
    </row>
    <row r="8" spans="1:10">
      <c r="A8" s="201">
        <v>7</v>
      </c>
      <c r="B8" s="941"/>
      <c r="C8" s="201" t="s">
        <v>13</v>
      </c>
      <c r="D8" s="201" t="s">
        <v>137</v>
      </c>
      <c r="E8" s="202" t="s">
        <v>78</v>
      </c>
      <c r="F8" s="201"/>
      <c r="G8" s="201" t="s">
        <v>20</v>
      </c>
      <c r="H8" s="201">
        <v>90</v>
      </c>
      <c r="I8" s="201">
        <v>26000</v>
      </c>
      <c r="J8" s="937"/>
    </row>
    <row r="9" spans="1:10">
      <c r="A9" s="201">
        <v>8</v>
      </c>
      <c r="B9" s="941"/>
      <c r="C9" s="201" t="s">
        <v>13</v>
      </c>
      <c r="D9" s="201" t="s">
        <v>14</v>
      </c>
      <c r="E9" s="202" t="s">
        <v>78</v>
      </c>
      <c r="F9" s="201"/>
      <c r="G9" s="201" t="s">
        <v>28</v>
      </c>
      <c r="H9" s="201">
        <v>85</v>
      </c>
      <c r="I9" s="201">
        <v>26000</v>
      </c>
      <c r="J9" s="937"/>
    </row>
    <row r="10" spans="1:10">
      <c r="A10" s="201">
        <v>9</v>
      </c>
      <c r="B10" s="941"/>
      <c r="C10" s="201" t="s">
        <v>581</v>
      </c>
      <c r="D10" s="201" t="s">
        <v>787</v>
      </c>
      <c r="E10" s="202" t="s">
        <v>11</v>
      </c>
      <c r="F10" s="201"/>
      <c r="G10" s="201" t="s">
        <v>788</v>
      </c>
      <c r="H10" s="201">
        <v>150</v>
      </c>
      <c r="I10" s="201">
        <v>35000</v>
      </c>
      <c r="J10" s="937"/>
    </row>
    <row r="11" spans="1:10">
      <c r="A11" s="201">
        <v>10</v>
      </c>
      <c r="B11" s="941"/>
      <c r="C11" s="201" t="s">
        <v>260</v>
      </c>
      <c r="D11" s="201" t="s">
        <v>789</v>
      </c>
      <c r="E11" s="202" t="s">
        <v>11</v>
      </c>
      <c r="F11" s="201"/>
      <c r="G11" s="201" t="s">
        <v>790</v>
      </c>
      <c r="H11" s="201">
        <v>89</v>
      </c>
      <c r="I11" s="201">
        <v>18000</v>
      </c>
      <c r="J11" s="937"/>
    </row>
    <row r="12" spans="1:10">
      <c r="A12" s="201">
        <v>11</v>
      </c>
      <c r="B12" s="941"/>
      <c r="C12" s="201" t="s">
        <v>56</v>
      </c>
      <c r="D12" s="201" t="s">
        <v>505</v>
      </c>
      <c r="E12" s="202" t="s">
        <v>11</v>
      </c>
      <c r="F12" s="201"/>
      <c r="G12" s="201" t="s">
        <v>432</v>
      </c>
      <c r="H12" s="201">
        <v>16.8</v>
      </c>
      <c r="I12" s="201" t="s">
        <v>114</v>
      </c>
      <c r="J12" s="937"/>
    </row>
    <row r="13" spans="1:10" ht="37.5" customHeight="1">
      <c r="A13" s="201">
        <v>12</v>
      </c>
      <c r="B13" s="941"/>
      <c r="C13" s="201" t="s">
        <v>225</v>
      </c>
      <c r="D13" s="201" t="s">
        <v>791</v>
      </c>
      <c r="E13" s="202" t="s">
        <v>11</v>
      </c>
      <c r="F13" s="201"/>
      <c r="G13" s="201" t="s">
        <v>134</v>
      </c>
      <c r="H13" s="201">
        <v>40</v>
      </c>
      <c r="I13" s="201">
        <v>25000</v>
      </c>
      <c r="J13" s="937"/>
    </row>
    <row r="14" spans="1:10" ht="38.25" thickBot="1">
      <c r="A14" s="201">
        <v>13</v>
      </c>
      <c r="B14" s="941"/>
      <c r="C14" s="203" t="s">
        <v>50</v>
      </c>
      <c r="D14" s="203" t="s">
        <v>792</v>
      </c>
      <c r="E14" s="204" t="s">
        <v>78</v>
      </c>
      <c r="F14" s="203"/>
      <c r="G14" s="203" t="s">
        <v>793</v>
      </c>
      <c r="H14" s="203">
        <v>136.4</v>
      </c>
      <c r="I14" s="203">
        <v>26000</v>
      </c>
      <c r="J14" s="943"/>
    </row>
    <row r="15" spans="1:10" ht="131.25">
      <c r="A15" s="201">
        <v>14</v>
      </c>
      <c r="B15" s="941"/>
      <c r="C15" s="205" t="s">
        <v>685</v>
      </c>
      <c r="D15" s="205" t="s">
        <v>794</v>
      </c>
      <c r="E15" s="206" t="s">
        <v>1</v>
      </c>
      <c r="F15" s="205"/>
      <c r="G15" s="205">
        <v>4.9000000000000004</v>
      </c>
      <c r="H15" s="205">
        <v>120</v>
      </c>
      <c r="I15" s="205">
        <v>18000</v>
      </c>
      <c r="J15" s="207" t="s">
        <v>795</v>
      </c>
    </row>
    <row r="16" spans="1:10">
      <c r="A16" s="201">
        <v>15</v>
      </c>
      <c r="B16" s="941"/>
      <c r="C16" s="201" t="s">
        <v>796</v>
      </c>
      <c r="D16" s="201" t="s">
        <v>583</v>
      </c>
      <c r="E16" s="202" t="s">
        <v>21</v>
      </c>
      <c r="F16" s="201"/>
      <c r="G16" s="201" t="s">
        <v>584</v>
      </c>
      <c r="H16" s="201">
        <v>284</v>
      </c>
      <c r="I16" s="201" t="s">
        <v>114</v>
      </c>
      <c r="J16" s="208">
        <v>89177507015</v>
      </c>
    </row>
    <row r="17" spans="1:10">
      <c r="A17" s="201">
        <v>16</v>
      </c>
      <c r="B17" s="941"/>
      <c r="C17" s="201" t="s">
        <v>796</v>
      </c>
      <c r="D17" s="201" t="s">
        <v>583</v>
      </c>
      <c r="E17" s="202" t="s">
        <v>1</v>
      </c>
      <c r="F17" s="201"/>
      <c r="G17" s="201" t="s">
        <v>584</v>
      </c>
      <c r="H17" s="201">
        <v>230</v>
      </c>
      <c r="I17" s="201" t="s">
        <v>114</v>
      </c>
      <c r="J17" s="209"/>
    </row>
    <row r="18" spans="1:10">
      <c r="A18" s="201">
        <v>17</v>
      </c>
      <c r="B18" s="941"/>
      <c r="C18" s="201" t="s">
        <v>13</v>
      </c>
      <c r="D18" s="201" t="s">
        <v>138</v>
      </c>
      <c r="E18" s="202" t="s">
        <v>15</v>
      </c>
      <c r="F18" s="201"/>
      <c r="G18" s="201">
        <v>9</v>
      </c>
      <c r="H18" s="201">
        <v>500</v>
      </c>
      <c r="I18" s="201" t="s">
        <v>114</v>
      </c>
      <c r="J18" s="210" t="s">
        <v>797</v>
      </c>
    </row>
    <row r="19" spans="1:10">
      <c r="A19" s="201">
        <v>18</v>
      </c>
      <c r="B19" s="941"/>
      <c r="C19" s="201" t="s">
        <v>569</v>
      </c>
      <c r="D19" s="201" t="s">
        <v>798</v>
      </c>
      <c r="E19" s="202" t="s">
        <v>799</v>
      </c>
      <c r="F19" s="201"/>
      <c r="G19" s="201">
        <v>9</v>
      </c>
      <c r="H19" s="201">
        <v>500</v>
      </c>
      <c r="I19" s="201" t="s">
        <v>114</v>
      </c>
      <c r="J19" s="211">
        <v>89196190777</v>
      </c>
    </row>
    <row r="20" spans="1:10">
      <c r="A20" s="201">
        <v>19</v>
      </c>
      <c r="B20" s="941"/>
      <c r="C20" s="201" t="s">
        <v>13</v>
      </c>
      <c r="D20" s="201" t="s">
        <v>554</v>
      </c>
      <c r="E20" s="202" t="s">
        <v>15</v>
      </c>
      <c r="F20" s="201"/>
      <c r="G20" s="201">
        <v>9.1</v>
      </c>
      <c r="H20" s="201">
        <v>40</v>
      </c>
      <c r="I20" s="201" t="s">
        <v>114</v>
      </c>
      <c r="J20" s="211" t="s">
        <v>800</v>
      </c>
    </row>
    <row r="21" spans="1:10">
      <c r="A21" s="201">
        <v>20</v>
      </c>
      <c r="B21" s="941"/>
      <c r="C21" s="201" t="s">
        <v>569</v>
      </c>
      <c r="D21" s="201" t="s">
        <v>780</v>
      </c>
      <c r="E21" s="202" t="s">
        <v>15</v>
      </c>
      <c r="F21" s="201"/>
      <c r="G21" s="201">
        <v>9</v>
      </c>
      <c r="H21" s="201">
        <v>40</v>
      </c>
      <c r="I21" s="201" t="s">
        <v>114</v>
      </c>
      <c r="J21" s="211">
        <v>83479445836</v>
      </c>
    </row>
    <row r="22" spans="1:10">
      <c r="A22" s="201">
        <v>21</v>
      </c>
      <c r="B22" s="941"/>
      <c r="C22" s="201" t="s">
        <v>801</v>
      </c>
      <c r="D22" s="201" t="s">
        <v>802</v>
      </c>
      <c r="E22" s="202" t="s">
        <v>15</v>
      </c>
      <c r="F22" s="201"/>
      <c r="G22" s="201">
        <v>9</v>
      </c>
      <c r="H22" s="201">
        <v>100</v>
      </c>
      <c r="I22" s="201" t="s">
        <v>114</v>
      </c>
      <c r="J22" s="212" t="s">
        <v>803</v>
      </c>
    </row>
    <row r="23" spans="1:10">
      <c r="A23" s="201">
        <v>22</v>
      </c>
      <c r="B23" s="941"/>
      <c r="C23" s="201" t="s">
        <v>260</v>
      </c>
      <c r="D23" s="201" t="s">
        <v>804</v>
      </c>
      <c r="E23" s="202" t="s">
        <v>215</v>
      </c>
      <c r="F23" s="201"/>
      <c r="G23" s="201">
        <v>7</v>
      </c>
      <c r="H23" s="201">
        <v>30</v>
      </c>
      <c r="I23" s="201" t="s">
        <v>114</v>
      </c>
      <c r="J23" s="211">
        <v>89196177356</v>
      </c>
    </row>
    <row r="24" spans="1:10" ht="18.75" customHeight="1">
      <c r="A24" s="201">
        <v>23</v>
      </c>
      <c r="B24" s="941"/>
      <c r="C24" s="201" t="s">
        <v>569</v>
      </c>
      <c r="D24" s="201" t="s">
        <v>805</v>
      </c>
      <c r="E24" s="202" t="s">
        <v>11</v>
      </c>
      <c r="F24" s="201"/>
      <c r="G24" s="201" t="s">
        <v>806</v>
      </c>
      <c r="H24" s="201">
        <v>365</v>
      </c>
      <c r="I24" s="201" t="s">
        <v>114</v>
      </c>
      <c r="J24" s="932" t="s">
        <v>807</v>
      </c>
    </row>
    <row r="25" spans="1:10">
      <c r="A25" s="201">
        <v>24</v>
      </c>
      <c r="B25" s="941"/>
      <c r="C25" s="201" t="s">
        <v>569</v>
      </c>
      <c r="D25" s="201" t="s">
        <v>808</v>
      </c>
      <c r="E25" s="202" t="s">
        <v>11</v>
      </c>
      <c r="F25" s="201"/>
      <c r="G25" s="201" t="s">
        <v>806</v>
      </c>
      <c r="H25" s="201">
        <v>930</v>
      </c>
      <c r="I25" s="201" t="s">
        <v>114</v>
      </c>
      <c r="J25" s="933"/>
    </row>
    <row r="26" spans="1:10">
      <c r="A26" s="201">
        <v>25</v>
      </c>
      <c r="B26" s="941"/>
      <c r="C26" s="201" t="s">
        <v>13</v>
      </c>
      <c r="D26" s="201" t="s">
        <v>14</v>
      </c>
      <c r="E26" s="202" t="s">
        <v>11</v>
      </c>
      <c r="F26" s="201"/>
      <c r="G26" s="201" t="s">
        <v>28</v>
      </c>
      <c r="H26" s="201">
        <v>500</v>
      </c>
      <c r="I26" s="201" t="s">
        <v>114</v>
      </c>
      <c r="J26" s="933"/>
    </row>
    <row r="27" spans="1:10">
      <c r="A27" s="201">
        <v>26</v>
      </c>
      <c r="B27" s="941"/>
      <c r="C27" s="213" t="s">
        <v>569</v>
      </c>
      <c r="D27" s="213" t="s">
        <v>809</v>
      </c>
      <c r="E27" s="214" t="s">
        <v>1</v>
      </c>
      <c r="F27" s="213"/>
      <c r="G27" s="213">
        <v>9</v>
      </c>
      <c r="H27" s="213">
        <v>150</v>
      </c>
      <c r="I27" s="213">
        <v>18000</v>
      </c>
      <c r="J27" s="930" t="s">
        <v>810</v>
      </c>
    </row>
    <row r="28" spans="1:10">
      <c r="A28" s="938">
        <v>27</v>
      </c>
      <c r="B28" s="941"/>
      <c r="C28" s="930" t="s">
        <v>569</v>
      </c>
      <c r="D28" s="930" t="s">
        <v>686</v>
      </c>
      <c r="E28" s="214" t="s">
        <v>15</v>
      </c>
      <c r="F28" s="213"/>
      <c r="G28" s="213" t="s">
        <v>811</v>
      </c>
      <c r="H28" s="213">
        <v>150</v>
      </c>
      <c r="I28" s="213">
        <v>22000</v>
      </c>
      <c r="J28" s="944"/>
    </row>
    <row r="29" spans="1:10">
      <c r="A29" s="939"/>
      <c r="B29" s="941"/>
      <c r="C29" s="931"/>
      <c r="D29" s="931"/>
      <c r="E29" s="214" t="s">
        <v>1</v>
      </c>
      <c r="F29" s="213"/>
      <c r="G29" s="213" t="s">
        <v>20</v>
      </c>
      <c r="H29" s="213">
        <v>90</v>
      </c>
      <c r="I29" s="213">
        <v>20000</v>
      </c>
      <c r="J29" s="944"/>
    </row>
    <row r="30" spans="1:10">
      <c r="A30" s="935">
        <v>28</v>
      </c>
      <c r="B30" s="941"/>
      <c r="C30" s="930" t="s">
        <v>569</v>
      </c>
      <c r="D30" s="930" t="s">
        <v>783</v>
      </c>
      <c r="E30" s="214" t="s">
        <v>15</v>
      </c>
      <c r="F30" s="213"/>
      <c r="G30" s="202">
        <v>3</v>
      </c>
      <c r="H30" s="213">
        <v>80</v>
      </c>
      <c r="I30" s="213">
        <v>22000</v>
      </c>
      <c r="J30" s="944"/>
    </row>
    <row r="31" spans="1:10">
      <c r="A31" s="936"/>
      <c r="B31" s="941"/>
      <c r="C31" s="931"/>
      <c r="D31" s="931"/>
      <c r="E31" s="214" t="s">
        <v>1</v>
      </c>
      <c r="F31" s="213"/>
      <c r="G31" s="202">
        <v>3</v>
      </c>
      <c r="H31" s="213">
        <v>80</v>
      </c>
      <c r="I31" s="213">
        <v>20000</v>
      </c>
      <c r="J31" s="944"/>
    </row>
    <row r="32" spans="1:10" ht="38.25" thickBot="1">
      <c r="A32" s="201">
        <v>29</v>
      </c>
      <c r="B32" s="941"/>
      <c r="C32" s="213" t="s">
        <v>756</v>
      </c>
      <c r="D32" s="213" t="s">
        <v>792</v>
      </c>
      <c r="E32" s="214" t="s">
        <v>15</v>
      </c>
      <c r="F32" s="213"/>
      <c r="G32" s="203" t="s">
        <v>793</v>
      </c>
      <c r="H32" s="213">
        <v>40</v>
      </c>
      <c r="I32" s="213">
        <v>23000</v>
      </c>
      <c r="J32" s="944"/>
    </row>
    <row r="33" spans="1:11">
      <c r="A33" s="938">
        <v>30</v>
      </c>
      <c r="B33" s="941"/>
      <c r="C33" s="930" t="s">
        <v>796</v>
      </c>
      <c r="D33" s="930" t="s">
        <v>583</v>
      </c>
      <c r="E33" s="214" t="s">
        <v>15</v>
      </c>
      <c r="F33" s="213"/>
      <c r="G33" s="201" t="s">
        <v>584</v>
      </c>
      <c r="H33" s="213">
        <v>270</v>
      </c>
      <c r="I33" s="213">
        <v>34000</v>
      </c>
      <c r="J33" s="944"/>
    </row>
    <row r="34" spans="1:11">
      <c r="A34" s="939"/>
      <c r="B34" s="941"/>
      <c r="C34" s="931"/>
      <c r="D34" s="931"/>
      <c r="E34" s="214" t="s">
        <v>1</v>
      </c>
      <c r="F34" s="213"/>
      <c r="G34" s="201" t="s">
        <v>584</v>
      </c>
      <c r="H34" s="213">
        <v>220</v>
      </c>
      <c r="I34" s="213">
        <v>26000</v>
      </c>
      <c r="J34" s="944"/>
    </row>
    <row r="35" spans="1:11" ht="37.5">
      <c r="A35" s="201">
        <v>31</v>
      </c>
      <c r="B35" s="941"/>
      <c r="C35" s="213" t="s">
        <v>812</v>
      </c>
      <c r="D35" s="213" t="s">
        <v>813</v>
      </c>
      <c r="E35" s="214"/>
      <c r="F35" s="213"/>
      <c r="G35" s="201" t="s">
        <v>582</v>
      </c>
      <c r="H35" s="213">
        <v>66</v>
      </c>
      <c r="I35" s="213">
        <v>110000</v>
      </c>
      <c r="J35" s="944"/>
    </row>
    <row r="36" spans="1:11">
      <c r="A36" s="938">
        <v>32</v>
      </c>
      <c r="B36" s="941"/>
      <c r="C36" s="213" t="s">
        <v>48</v>
      </c>
      <c r="D36" s="213" t="s">
        <v>814</v>
      </c>
      <c r="E36" s="214" t="s">
        <v>15</v>
      </c>
      <c r="F36" s="213"/>
      <c r="G36" s="213">
        <v>4</v>
      </c>
      <c r="H36" s="213">
        <v>9</v>
      </c>
      <c r="I36" s="213">
        <v>24000</v>
      </c>
      <c r="J36" s="944"/>
    </row>
    <row r="37" spans="1:11">
      <c r="A37" s="939"/>
      <c r="B37" s="941"/>
      <c r="C37" s="215" t="s">
        <v>815</v>
      </c>
      <c r="D37" s="215" t="s">
        <v>816</v>
      </c>
      <c r="E37" s="216" t="s">
        <v>1</v>
      </c>
      <c r="F37" s="215"/>
      <c r="G37" s="201" t="s">
        <v>817</v>
      </c>
      <c r="H37" s="215">
        <v>66</v>
      </c>
      <c r="I37" s="215">
        <v>330000</v>
      </c>
      <c r="J37" s="944"/>
    </row>
    <row r="38" spans="1:11" ht="18.75" customHeight="1">
      <c r="A38" s="201">
        <v>33</v>
      </c>
      <c r="B38" s="941"/>
      <c r="C38" s="201" t="s">
        <v>685</v>
      </c>
      <c r="D38" s="201" t="s">
        <v>686</v>
      </c>
      <c r="E38" s="202" t="s">
        <v>11</v>
      </c>
      <c r="F38" s="201"/>
      <c r="G38" s="201" t="s">
        <v>20</v>
      </c>
      <c r="H38" s="201">
        <v>0</v>
      </c>
      <c r="I38" s="201" t="s">
        <v>114</v>
      </c>
      <c r="J38" s="937" t="s">
        <v>818</v>
      </c>
      <c r="K38" s="217"/>
    </row>
    <row r="39" spans="1:11">
      <c r="A39" s="201">
        <v>34</v>
      </c>
      <c r="B39" s="941"/>
      <c r="C39" s="201" t="s">
        <v>819</v>
      </c>
      <c r="D39" s="201" t="s">
        <v>690</v>
      </c>
      <c r="E39" s="202" t="s">
        <v>11</v>
      </c>
      <c r="F39" s="201"/>
      <c r="G39" s="201" t="s">
        <v>276</v>
      </c>
      <c r="H39" s="201">
        <v>140</v>
      </c>
      <c r="I39" s="201" t="s">
        <v>114</v>
      </c>
      <c r="J39" s="937"/>
      <c r="K39" s="217"/>
    </row>
    <row r="40" spans="1:11" ht="37.5">
      <c r="A40" s="201">
        <v>35</v>
      </c>
      <c r="B40" s="941"/>
      <c r="C40" s="201" t="s">
        <v>403</v>
      </c>
      <c r="D40" s="201" t="s">
        <v>707</v>
      </c>
      <c r="E40" s="202" t="s">
        <v>11</v>
      </c>
      <c r="F40" s="201"/>
      <c r="G40" s="201" t="s">
        <v>582</v>
      </c>
      <c r="H40" s="201">
        <v>0</v>
      </c>
      <c r="I40" s="201" t="s">
        <v>114</v>
      </c>
      <c r="J40" s="937"/>
      <c r="K40" s="217"/>
    </row>
    <row r="41" spans="1:11">
      <c r="A41" s="201">
        <v>36</v>
      </c>
      <c r="B41" s="941"/>
      <c r="C41" s="201" t="s">
        <v>217</v>
      </c>
      <c r="D41" s="201" t="s">
        <v>816</v>
      </c>
      <c r="E41" s="202" t="s">
        <v>11</v>
      </c>
      <c r="F41" s="201"/>
      <c r="G41" s="201" t="s">
        <v>817</v>
      </c>
      <c r="H41" s="201">
        <v>0</v>
      </c>
      <c r="I41" s="201" t="s">
        <v>114</v>
      </c>
      <c r="J41" s="937"/>
      <c r="K41" s="217"/>
    </row>
    <row r="42" spans="1:11">
      <c r="A42" s="932">
        <v>37</v>
      </c>
      <c r="B42" s="941"/>
      <c r="C42" s="201" t="s">
        <v>756</v>
      </c>
      <c r="D42" s="201" t="s">
        <v>820</v>
      </c>
      <c r="E42" s="202" t="s">
        <v>321</v>
      </c>
      <c r="F42" s="201"/>
      <c r="G42" s="202">
        <v>8.9</v>
      </c>
      <c r="H42" s="201">
        <v>500</v>
      </c>
      <c r="I42" s="201" t="s">
        <v>0</v>
      </c>
      <c r="J42" s="932" t="s">
        <v>821</v>
      </c>
      <c r="K42" s="217"/>
    </row>
    <row r="43" spans="1:11">
      <c r="A43" s="933"/>
      <c r="B43" s="941"/>
      <c r="C43" s="201" t="s">
        <v>569</v>
      </c>
      <c r="D43" s="201" t="s">
        <v>783</v>
      </c>
      <c r="E43" s="202" t="s">
        <v>1</v>
      </c>
      <c r="F43" s="201"/>
      <c r="G43" s="202">
        <v>3</v>
      </c>
      <c r="H43" s="201">
        <v>450</v>
      </c>
      <c r="I43" s="201" t="s">
        <v>0</v>
      </c>
      <c r="J43" s="933"/>
      <c r="K43" s="217"/>
    </row>
    <row r="44" spans="1:11">
      <c r="A44" s="933"/>
      <c r="B44" s="941"/>
      <c r="C44" s="201" t="s">
        <v>13</v>
      </c>
      <c r="D44" s="201" t="s">
        <v>822</v>
      </c>
      <c r="E44" s="202" t="s">
        <v>321</v>
      </c>
      <c r="F44" s="201"/>
      <c r="G44" s="202">
        <v>5</v>
      </c>
      <c r="H44" s="201">
        <v>200</v>
      </c>
      <c r="I44" s="201" t="s">
        <v>0</v>
      </c>
      <c r="J44" s="933"/>
      <c r="K44" s="217"/>
    </row>
    <row r="45" spans="1:11">
      <c r="A45" s="934"/>
      <c r="B45" s="941"/>
      <c r="C45" s="201" t="s">
        <v>143</v>
      </c>
      <c r="D45" s="201" t="s">
        <v>823</v>
      </c>
      <c r="E45" s="202" t="s">
        <v>1</v>
      </c>
      <c r="F45" s="201"/>
      <c r="G45" s="202" t="s">
        <v>824</v>
      </c>
      <c r="H45" s="201">
        <v>200</v>
      </c>
      <c r="I45" s="201" t="s">
        <v>0</v>
      </c>
      <c r="J45" s="933"/>
      <c r="K45" s="217"/>
    </row>
    <row r="46" spans="1:11" ht="18.75" customHeight="1">
      <c r="A46" s="932">
        <v>38</v>
      </c>
      <c r="B46" s="941"/>
      <c r="C46" s="201" t="s">
        <v>13</v>
      </c>
      <c r="D46" s="201" t="s">
        <v>690</v>
      </c>
      <c r="E46" s="202" t="s">
        <v>1</v>
      </c>
      <c r="F46" s="201"/>
      <c r="G46" s="202">
        <v>3.4</v>
      </c>
      <c r="H46" s="201">
        <v>200</v>
      </c>
      <c r="I46" s="201" t="s">
        <v>0</v>
      </c>
      <c r="J46" s="932" t="s">
        <v>825</v>
      </c>
      <c r="K46" s="217"/>
    </row>
    <row r="47" spans="1:11">
      <c r="A47" s="933"/>
      <c r="B47" s="941"/>
      <c r="C47" s="201" t="s">
        <v>143</v>
      </c>
      <c r="D47" s="201" t="s">
        <v>823</v>
      </c>
      <c r="E47" s="202" t="s">
        <v>11</v>
      </c>
      <c r="F47" s="201"/>
      <c r="G47" s="202" t="s">
        <v>824</v>
      </c>
      <c r="H47" s="201">
        <v>200</v>
      </c>
      <c r="I47" s="201" t="s">
        <v>0</v>
      </c>
      <c r="J47" s="933"/>
      <c r="K47" s="217"/>
    </row>
    <row r="48" spans="1:11" ht="37.5">
      <c r="A48" s="933"/>
      <c r="B48" s="941"/>
      <c r="C48" s="208" t="s">
        <v>826</v>
      </c>
      <c r="D48" s="208" t="s">
        <v>827</v>
      </c>
      <c r="E48" s="218" t="s">
        <v>1</v>
      </c>
      <c r="F48" s="208"/>
      <c r="G48" s="208" t="s">
        <v>501</v>
      </c>
      <c r="H48" s="208">
        <v>300</v>
      </c>
      <c r="I48" s="208" t="s">
        <v>0</v>
      </c>
      <c r="J48" s="933"/>
      <c r="K48" s="217"/>
    </row>
    <row r="49" spans="1:11" ht="37.5">
      <c r="A49" s="201" t="s">
        <v>828</v>
      </c>
      <c r="B49" s="941"/>
      <c r="C49" s="201" t="s">
        <v>569</v>
      </c>
      <c r="D49" s="201" t="s">
        <v>829</v>
      </c>
      <c r="E49" s="202" t="s">
        <v>1</v>
      </c>
      <c r="F49" s="201"/>
      <c r="G49" s="202">
        <v>7.9</v>
      </c>
      <c r="H49" s="201">
        <v>180</v>
      </c>
      <c r="I49" s="201">
        <v>16000</v>
      </c>
      <c r="J49" s="937" t="s">
        <v>830</v>
      </c>
      <c r="K49" s="217"/>
    </row>
    <row r="50" spans="1:11" ht="37.5">
      <c r="A50" s="201">
        <v>40</v>
      </c>
      <c r="B50" s="941"/>
      <c r="C50" s="201" t="s">
        <v>569</v>
      </c>
      <c r="D50" s="201" t="s">
        <v>831</v>
      </c>
      <c r="E50" s="202" t="s">
        <v>1</v>
      </c>
      <c r="F50" s="201"/>
      <c r="G50" s="202">
        <v>7.9</v>
      </c>
      <c r="H50" s="201">
        <v>180</v>
      </c>
      <c r="I50" s="201">
        <v>18000</v>
      </c>
      <c r="J50" s="937"/>
      <c r="K50" s="217"/>
    </row>
    <row r="51" spans="1:11">
      <c r="A51" s="201">
        <v>41</v>
      </c>
      <c r="B51" s="941"/>
      <c r="C51" s="201" t="s">
        <v>13</v>
      </c>
      <c r="D51" s="201" t="s">
        <v>554</v>
      </c>
      <c r="E51" s="202" t="s">
        <v>1</v>
      </c>
      <c r="F51" s="201"/>
      <c r="G51" s="202">
        <v>10</v>
      </c>
      <c r="H51" s="201">
        <v>180</v>
      </c>
      <c r="I51" s="201">
        <v>12000</v>
      </c>
      <c r="J51" s="937"/>
      <c r="K51" s="217"/>
    </row>
    <row r="52" spans="1:11">
      <c r="A52" s="937">
        <v>42</v>
      </c>
      <c r="B52" s="941"/>
      <c r="C52" s="201" t="s">
        <v>569</v>
      </c>
      <c r="D52" s="201" t="s">
        <v>832</v>
      </c>
      <c r="E52" s="202" t="s">
        <v>1</v>
      </c>
      <c r="F52" s="201"/>
      <c r="G52" s="202">
        <v>6</v>
      </c>
      <c r="H52" s="201">
        <v>60</v>
      </c>
      <c r="I52" s="201">
        <v>15000</v>
      </c>
      <c r="J52" s="937" t="s">
        <v>833</v>
      </c>
    </row>
    <row r="53" spans="1:11" ht="37.5">
      <c r="A53" s="937">
        <v>40.048192771084302</v>
      </c>
      <c r="B53" s="942"/>
      <c r="C53" s="201" t="s">
        <v>569</v>
      </c>
      <c r="D53" s="201" t="s">
        <v>829</v>
      </c>
      <c r="E53" s="202" t="s">
        <v>1</v>
      </c>
      <c r="F53" s="201"/>
      <c r="G53" s="202">
        <v>7.9</v>
      </c>
      <c r="H53" s="201">
        <v>200</v>
      </c>
      <c r="I53" s="201">
        <v>13000</v>
      </c>
      <c r="J53" s="937"/>
    </row>
    <row r="54" spans="1:11">
      <c r="C54" s="220"/>
      <c r="E54" s="220"/>
      <c r="F54" s="220"/>
      <c r="G54" s="222"/>
    </row>
    <row r="55" spans="1:11">
      <c r="C55" s="220"/>
      <c r="D55" s="220"/>
      <c r="E55" s="220"/>
      <c r="F55" s="220"/>
      <c r="G55" s="222"/>
    </row>
    <row r="56" spans="1:11">
      <c r="C56" s="220"/>
      <c r="D56" s="220"/>
      <c r="E56" s="200"/>
      <c r="F56" s="200"/>
      <c r="G56" s="222"/>
    </row>
    <row r="60" spans="1:11">
      <c r="F60" s="225"/>
    </row>
  </sheetData>
  <autoFilter ref="A1:J48" xr:uid="{D41B38C8-30D5-4284-9B2D-1B267C2918AB}"/>
  <mergeCells count="23">
    <mergeCell ref="A52:A53"/>
    <mergeCell ref="J52:J53"/>
    <mergeCell ref="D30:D31"/>
    <mergeCell ref="A33:A34"/>
    <mergeCell ref="C33:C34"/>
    <mergeCell ref="D33:D34"/>
    <mergeCell ref="A36:A37"/>
    <mergeCell ref="J38:J41"/>
    <mergeCell ref="B2:B53"/>
    <mergeCell ref="J2:J3"/>
    <mergeCell ref="J4:J14"/>
    <mergeCell ref="J24:J26"/>
    <mergeCell ref="J27:J37"/>
    <mergeCell ref="A28:A29"/>
    <mergeCell ref="J49:J51"/>
    <mergeCell ref="C28:C29"/>
    <mergeCell ref="D28:D29"/>
    <mergeCell ref="A42:A45"/>
    <mergeCell ref="J42:J45"/>
    <mergeCell ref="A46:A48"/>
    <mergeCell ref="J46:J48"/>
    <mergeCell ref="A30:A31"/>
    <mergeCell ref="C30:C3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1317F-F5E8-42AD-B4D2-F37B04ABEB5A}">
  <sheetPr>
    <pageSetUpPr fitToPage="1"/>
  </sheetPr>
  <dimension ref="A1:P5"/>
  <sheetViews>
    <sheetView workbookViewId="0">
      <selection activeCell="Q21" sqref="Q21"/>
    </sheetView>
  </sheetViews>
  <sheetFormatPr defaultRowHeight="15"/>
  <cols>
    <col min="1" max="1" width="5.5703125" style="10" customWidth="1"/>
    <col min="2" max="2" width="12.28515625" style="10" customWidth="1"/>
    <col min="3" max="3" width="17.7109375" style="10" customWidth="1"/>
    <col min="4" max="4" width="15.28515625" style="10" customWidth="1"/>
    <col min="5" max="5" width="16" style="10" customWidth="1"/>
    <col min="6" max="6" width="14.85546875" style="10" customWidth="1"/>
    <col min="7" max="9" width="9.140625" style="10"/>
    <col min="10" max="10" width="12.85546875" style="10" customWidth="1"/>
    <col min="11" max="11" width="21.140625" style="10" customWidth="1"/>
    <col min="12" max="16384" width="9.140625" style="10"/>
  </cols>
  <sheetData>
    <row r="1" spans="1:16" ht="18.75" customHeight="1">
      <c r="A1" s="562" t="s">
        <v>169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</row>
    <row r="2" spans="1:16">
      <c r="J2" s="10" t="s">
        <v>170</v>
      </c>
    </row>
    <row r="4" spans="1:16" ht="94.5">
      <c r="A4" s="34" t="s">
        <v>10</v>
      </c>
      <c r="B4" s="35" t="s">
        <v>9</v>
      </c>
      <c r="C4" s="36" t="s">
        <v>8</v>
      </c>
      <c r="D4" s="36" t="s">
        <v>7</v>
      </c>
      <c r="E4" s="36" t="s">
        <v>171</v>
      </c>
      <c r="F4" s="37" t="s">
        <v>5</v>
      </c>
      <c r="G4" s="36" t="s">
        <v>12</v>
      </c>
      <c r="H4" s="36" t="s">
        <v>4</v>
      </c>
      <c r="I4" s="36" t="s">
        <v>49</v>
      </c>
      <c r="J4" s="36" t="s">
        <v>172</v>
      </c>
      <c r="K4" s="35" t="s">
        <v>2</v>
      </c>
    </row>
    <row r="5" spans="1:16" ht="31.5" customHeight="1">
      <c r="A5" s="38">
        <v>1</v>
      </c>
      <c r="B5" s="39" t="s">
        <v>173</v>
      </c>
      <c r="C5" s="36" t="s">
        <v>174</v>
      </c>
      <c r="D5" s="36" t="s">
        <v>175</v>
      </c>
      <c r="E5" s="35" t="s">
        <v>176</v>
      </c>
      <c r="F5" s="35" t="s">
        <v>177</v>
      </c>
      <c r="G5" s="35"/>
      <c r="H5" s="35" t="s">
        <v>178</v>
      </c>
      <c r="I5" s="35">
        <v>100</v>
      </c>
      <c r="J5" s="35" t="s">
        <v>0</v>
      </c>
      <c r="K5" s="40">
        <v>89043541704</v>
      </c>
    </row>
  </sheetData>
  <mergeCells count="1">
    <mergeCell ref="A1:P1"/>
  </mergeCells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65E1F-9AD4-4D99-9D90-BF111FFCC51C}">
  <sheetPr>
    <pageSetUpPr fitToPage="1"/>
  </sheetPr>
  <dimension ref="A1:P17"/>
  <sheetViews>
    <sheetView tabSelected="1" workbookViewId="0">
      <selection activeCell="Q21" sqref="Q21"/>
    </sheetView>
  </sheetViews>
  <sheetFormatPr defaultRowHeight="15"/>
  <cols>
    <col min="1" max="1" width="5.5703125" style="10" customWidth="1"/>
    <col min="2" max="2" width="12.28515625" style="10" customWidth="1"/>
    <col min="3" max="3" width="17.7109375" style="10" customWidth="1"/>
    <col min="4" max="4" width="15.28515625" style="10" customWidth="1"/>
    <col min="5" max="5" width="16" style="10" customWidth="1"/>
    <col min="6" max="6" width="14.85546875" style="10" customWidth="1"/>
    <col min="7" max="9" width="9.140625" style="10"/>
    <col min="10" max="10" width="12.85546875" style="10" customWidth="1"/>
    <col min="11" max="11" width="21.140625" style="10" customWidth="1"/>
    <col min="12" max="16384" width="9.140625" style="10"/>
  </cols>
  <sheetData>
    <row r="1" spans="1:16" ht="18.75" customHeight="1">
      <c r="A1" s="562" t="s">
        <v>169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</row>
    <row r="4" spans="1:16" ht="94.5">
      <c r="A4" s="34" t="s">
        <v>10</v>
      </c>
      <c r="B4" s="35" t="s">
        <v>9</v>
      </c>
      <c r="C4" s="36" t="s">
        <v>8</v>
      </c>
      <c r="D4" s="36" t="s">
        <v>7</v>
      </c>
      <c r="E4" s="36" t="s">
        <v>171</v>
      </c>
      <c r="F4" s="37" t="s">
        <v>5</v>
      </c>
      <c r="G4" s="36" t="s">
        <v>1147</v>
      </c>
      <c r="H4" s="36" t="s">
        <v>4</v>
      </c>
      <c r="I4" s="36" t="s">
        <v>49</v>
      </c>
      <c r="J4" s="36" t="s">
        <v>172</v>
      </c>
      <c r="K4" s="35" t="s">
        <v>2</v>
      </c>
    </row>
    <row r="5" spans="1:16" ht="31.5" customHeight="1">
      <c r="A5" s="38">
        <v>1</v>
      </c>
      <c r="B5" s="567" t="s">
        <v>173</v>
      </c>
      <c r="C5" s="563" t="s">
        <v>1148</v>
      </c>
      <c r="D5" s="563" t="s">
        <v>1149</v>
      </c>
      <c r="E5" s="35" t="s">
        <v>738</v>
      </c>
      <c r="F5" s="35" t="s">
        <v>704</v>
      </c>
      <c r="G5" s="35">
        <v>2025</v>
      </c>
      <c r="H5" s="35">
        <v>2.2999999999999998</v>
      </c>
      <c r="I5" s="35">
        <v>1400</v>
      </c>
      <c r="J5" s="35">
        <v>550</v>
      </c>
      <c r="K5" s="566" t="s">
        <v>1150</v>
      </c>
    </row>
    <row r="6" spans="1:16" ht="15.75" customHeight="1">
      <c r="A6" s="294">
        <v>2</v>
      </c>
      <c r="B6" s="568"/>
      <c r="C6" s="564"/>
      <c r="D6" s="564"/>
      <c r="E6" s="295" t="s">
        <v>1151</v>
      </c>
      <c r="F6" s="295" t="s">
        <v>704</v>
      </c>
      <c r="G6" s="295">
        <v>2025</v>
      </c>
      <c r="H6" s="295">
        <v>2</v>
      </c>
      <c r="I6" s="295">
        <v>2300</v>
      </c>
      <c r="J6" s="295">
        <v>550</v>
      </c>
      <c r="K6" s="566"/>
    </row>
    <row r="7" spans="1:16" ht="15.75" customHeight="1">
      <c r="A7" s="294">
        <v>3</v>
      </c>
      <c r="B7" s="568"/>
      <c r="C7" s="564"/>
      <c r="D7" s="564"/>
      <c r="E7" s="295" t="s">
        <v>1086</v>
      </c>
      <c r="F7" s="295" t="s">
        <v>704</v>
      </c>
      <c r="G7" s="295">
        <v>2025</v>
      </c>
      <c r="H7" s="295">
        <v>2</v>
      </c>
      <c r="I7" s="295">
        <v>4300</v>
      </c>
      <c r="J7" s="295">
        <v>550</v>
      </c>
      <c r="K7" s="566"/>
    </row>
    <row r="8" spans="1:16" ht="15.75" customHeight="1">
      <c r="A8" s="294">
        <v>4</v>
      </c>
      <c r="B8" s="568"/>
      <c r="C8" s="564"/>
      <c r="D8" s="564"/>
      <c r="E8" s="295" t="s">
        <v>1152</v>
      </c>
      <c r="F8" s="295" t="s">
        <v>704</v>
      </c>
      <c r="G8" s="295">
        <v>2024</v>
      </c>
      <c r="H8" s="295">
        <v>2</v>
      </c>
      <c r="I8" s="295">
        <v>2470</v>
      </c>
      <c r="J8" s="295">
        <v>550</v>
      </c>
      <c r="K8" s="566"/>
    </row>
    <row r="9" spans="1:16" ht="15.75" customHeight="1">
      <c r="A9" s="294">
        <v>5</v>
      </c>
      <c r="B9" s="568"/>
      <c r="C9" s="564"/>
      <c r="D9" s="564"/>
      <c r="E9" s="295" t="s">
        <v>827</v>
      </c>
      <c r="F9" s="295" t="s">
        <v>704</v>
      </c>
      <c r="G9" s="295">
        <v>2024</v>
      </c>
      <c r="H9" s="295">
        <v>2</v>
      </c>
      <c r="I9" s="295">
        <v>835</v>
      </c>
      <c r="J9" s="295">
        <v>550</v>
      </c>
      <c r="K9" s="566"/>
    </row>
    <row r="10" spans="1:16" ht="15.75" customHeight="1">
      <c r="A10" s="294">
        <v>6</v>
      </c>
      <c r="B10" s="568"/>
      <c r="C10" s="564"/>
      <c r="D10" s="564"/>
      <c r="E10" s="295" t="s">
        <v>1153</v>
      </c>
      <c r="F10" s="295" t="s">
        <v>1154</v>
      </c>
      <c r="G10" s="295">
        <v>2023</v>
      </c>
      <c r="H10" s="295">
        <v>2.2999999999999998</v>
      </c>
      <c r="I10" s="295">
        <v>355</v>
      </c>
      <c r="J10" s="295">
        <v>300</v>
      </c>
      <c r="K10" s="566"/>
    </row>
    <row r="11" spans="1:16" ht="15.75" customHeight="1">
      <c r="A11" s="294">
        <v>7</v>
      </c>
      <c r="B11" s="568"/>
      <c r="C11" s="564"/>
      <c r="D11" s="564"/>
      <c r="E11" s="295" t="s">
        <v>1155</v>
      </c>
      <c r="F11" s="295" t="s">
        <v>1154</v>
      </c>
      <c r="G11" s="295">
        <v>2023</v>
      </c>
      <c r="H11" s="295">
        <v>2.2999999999999998</v>
      </c>
      <c r="I11" s="295">
        <v>544</v>
      </c>
      <c r="J11" s="295">
        <v>300</v>
      </c>
      <c r="K11" s="566"/>
    </row>
    <row r="12" spans="1:16" ht="15.75" customHeight="1">
      <c r="A12" s="294">
        <v>8</v>
      </c>
      <c r="B12" s="568"/>
      <c r="C12" s="564"/>
      <c r="D12" s="564"/>
      <c r="E12" s="295" t="s">
        <v>1152</v>
      </c>
      <c r="F12" s="295" t="s">
        <v>1154</v>
      </c>
      <c r="G12" s="295">
        <v>2023</v>
      </c>
      <c r="H12" s="295">
        <v>2</v>
      </c>
      <c r="I12" s="295">
        <v>456</v>
      </c>
      <c r="J12" s="295">
        <v>300</v>
      </c>
      <c r="K12" s="566"/>
    </row>
    <row r="13" spans="1:16" ht="15.75" customHeight="1">
      <c r="A13" s="294">
        <v>9</v>
      </c>
      <c r="B13" s="568"/>
      <c r="C13" s="564"/>
      <c r="D13" s="564"/>
      <c r="E13" s="295" t="s">
        <v>1086</v>
      </c>
      <c r="F13" s="295" t="s">
        <v>1154</v>
      </c>
      <c r="G13" s="295">
        <v>2025</v>
      </c>
      <c r="H13" s="295">
        <v>2</v>
      </c>
      <c r="I13" s="295">
        <v>4300</v>
      </c>
      <c r="J13" s="295">
        <v>300</v>
      </c>
      <c r="K13" s="566"/>
    </row>
    <row r="14" spans="1:16" ht="15.75">
      <c r="A14" s="294">
        <v>10</v>
      </c>
      <c r="B14" s="568"/>
      <c r="C14" s="564"/>
      <c r="D14" s="564"/>
      <c r="E14" s="295" t="s">
        <v>738</v>
      </c>
      <c r="F14" s="295" t="s">
        <v>1154</v>
      </c>
      <c r="G14" s="295">
        <v>2025</v>
      </c>
      <c r="H14" s="35">
        <v>2.2999999999999998</v>
      </c>
      <c r="I14" s="295">
        <v>1400</v>
      </c>
      <c r="J14" s="295">
        <v>300</v>
      </c>
      <c r="K14" s="566"/>
    </row>
    <row r="15" spans="1:16" ht="15.75" customHeight="1">
      <c r="A15" s="294">
        <v>11</v>
      </c>
      <c r="B15" s="568"/>
      <c r="C15" s="564"/>
      <c r="D15" s="564"/>
      <c r="E15" s="295" t="s">
        <v>1151</v>
      </c>
      <c r="F15" s="295" t="s">
        <v>1154</v>
      </c>
      <c r="G15" s="295">
        <v>2025</v>
      </c>
      <c r="H15" s="295">
        <v>2</v>
      </c>
      <c r="I15" s="295">
        <v>2300</v>
      </c>
      <c r="J15" s="295">
        <v>300</v>
      </c>
      <c r="K15" s="566"/>
    </row>
    <row r="16" spans="1:16" ht="15.75" customHeight="1">
      <c r="A16" s="294">
        <v>12</v>
      </c>
      <c r="B16" s="568"/>
      <c r="C16" s="564"/>
      <c r="D16" s="564"/>
      <c r="E16" s="295" t="s">
        <v>1152</v>
      </c>
      <c r="F16" s="295" t="s">
        <v>1154</v>
      </c>
      <c r="G16" s="295">
        <v>2024</v>
      </c>
      <c r="H16" s="295">
        <v>2</v>
      </c>
      <c r="I16" s="295">
        <v>2470</v>
      </c>
      <c r="J16" s="295">
        <v>300</v>
      </c>
      <c r="K16" s="566"/>
    </row>
    <row r="17" spans="1:11" ht="15.75" customHeight="1">
      <c r="A17" s="294">
        <v>13</v>
      </c>
      <c r="B17" s="569"/>
      <c r="C17" s="565"/>
      <c r="D17" s="565"/>
      <c r="E17" s="295" t="s">
        <v>827</v>
      </c>
      <c r="F17" s="295" t="s">
        <v>1154</v>
      </c>
      <c r="G17" s="295">
        <v>2024</v>
      </c>
      <c r="H17" s="295">
        <v>2</v>
      </c>
      <c r="I17" s="295">
        <v>835</v>
      </c>
      <c r="J17" s="295">
        <v>300</v>
      </c>
      <c r="K17" s="566"/>
    </row>
  </sheetData>
  <mergeCells count="5">
    <mergeCell ref="A1:P1"/>
    <mergeCell ref="C5:C17"/>
    <mergeCell ref="K5:K17"/>
    <mergeCell ref="D5:D17"/>
    <mergeCell ref="B5:B17"/>
  </mergeCells>
  <pageMargins left="0.7" right="0.7" top="0.75" bottom="0.75" header="0.3" footer="0.3"/>
  <pageSetup paperSize="9" scale="4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3021-1A0C-4611-B778-74A744318BEE}">
  <dimension ref="A1"/>
  <sheetViews>
    <sheetView zoomScale="85" zoomScaleNormal="85" workbookViewId="0">
      <selection activeCell="Y1" sqref="Y1"/>
    </sheetView>
  </sheetViews>
  <sheetFormatPr defaultRowHeight="15"/>
  <sheetData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9BEA4-7B9E-4DAA-BE61-3FEAAA858D59}">
  <dimension ref="A1"/>
  <sheetViews>
    <sheetView topLeftCell="A25" workbookViewId="0">
      <selection activeCell="Q21" sqref="Q21"/>
    </sheetView>
  </sheetViews>
  <sheetFormatPr defaultRowHeight="15"/>
  <sheetData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C0490-12C0-4AC1-B62D-E13381FC834D}">
  <dimension ref="A1"/>
  <sheetViews>
    <sheetView workbookViewId="0">
      <selection activeCell="Q21" sqref="Q21"/>
    </sheetView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6DD6-5FB1-42A7-B74C-19DDDE0D9AA8}">
  <dimension ref="A1:L90"/>
  <sheetViews>
    <sheetView workbookViewId="0">
      <selection activeCell="Q21" sqref="Q21"/>
    </sheetView>
  </sheetViews>
  <sheetFormatPr defaultRowHeight="15"/>
  <cols>
    <col min="1" max="1" width="3.28515625" style="10" customWidth="1"/>
    <col min="2" max="2" width="4.5703125" style="227" customWidth="1"/>
    <col min="3" max="3" width="17" style="227" customWidth="1"/>
    <col min="4" max="4" width="19.42578125" style="227" customWidth="1"/>
    <col min="5" max="5" width="17.140625" style="227" customWidth="1"/>
    <col min="6" max="6" width="12.140625" style="227" customWidth="1"/>
    <col min="7" max="7" width="17.85546875" style="227" customWidth="1"/>
    <col min="8" max="8" width="15.140625" style="227" customWidth="1"/>
    <col min="9" max="9" width="13" style="227" customWidth="1"/>
    <col min="10" max="10" width="12.7109375" style="227" customWidth="1"/>
    <col min="11" max="11" width="16.42578125" style="227" customWidth="1"/>
    <col min="12" max="12" width="26.85546875" style="10" customWidth="1"/>
    <col min="13" max="16384" width="9.140625" style="10"/>
  </cols>
  <sheetData>
    <row r="1" spans="1:12" ht="30" customHeight="1">
      <c r="B1" s="575"/>
      <c r="C1" s="575"/>
      <c r="J1" s="576"/>
      <c r="K1" s="576"/>
      <c r="L1" s="576"/>
    </row>
    <row r="2" spans="1:12" ht="18.75">
      <c r="A2" s="577" t="s">
        <v>22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</row>
    <row r="3" spans="1:12" ht="166.5" customHeight="1">
      <c r="B3" s="436" t="s">
        <v>10</v>
      </c>
      <c r="C3" s="436" t="s">
        <v>9</v>
      </c>
      <c r="D3" s="436" t="s">
        <v>58</v>
      </c>
      <c r="E3" s="436" t="s">
        <v>7</v>
      </c>
      <c r="F3" s="436" t="s">
        <v>6</v>
      </c>
      <c r="G3" s="436" t="s">
        <v>1313</v>
      </c>
      <c r="H3" s="436" t="s">
        <v>1089</v>
      </c>
      <c r="I3" s="436" t="s">
        <v>4</v>
      </c>
      <c r="J3" s="436" t="s">
        <v>1090</v>
      </c>
      <c r="K3" s="36" t="s">
        <v>3</v>
      </c>
      <c r="L3" s="436" t="s">
        <v>2</v>
      </c>
    </row>
    <row r="4" spans="1:12" ht="62.25" customHeight="1">
      <c r="A4" s="363"/>
      <c r="B4" s="436">
        <v>1</v>
      </c>
      <c r="C4" s="580" t="s">
        <v>1091</v>
      </c>
      <c r="D4" s="573" t="s">
        <v>165</v>
      </c>
      <c r="E4" s="436" t="s">
        <v>17</v>
      </c>
      <c r="F4" s="436" t="s">
        <v>872</v>
      </c>
      <c r="G4" s="436" t="s">
        <v>78</v>
      </c>
      <c r="H4" s="436" t="s">
        <v>166</v>
      </c>
      <c r="I4" s="436" t="s">
        <v>871</v>
      </c>
      <c r="J4" s="436">
        <v>54</v>
      </c>
      <c r="K4" s="36">
        <v>40</v>
      </c>
      <c r="L4" s="573" t="s">
        <v>874</v>
      </c>
    </row>
    <row r="5" spans="1:12" ht="38.25" customHeight="1">
      <c r="A5" s="363"/>
      <c r="B5" s="436">
        <v>2</v>
      </c>
      <c r="C5" s="581"/>
      <c r="D5" s="578"/>
      <c r="E5" s="436" t="s">
        <v>1145</v>
      </c>
      <c r="F5" s="436" t="s">
        <v>1146</v>
      </c>
      <c r="G5" s="436" t="s">
        <v>78</v>
      </c>
      <c r="H5" s="436" t="s">
        <v>166</v>
      </c>
      <c r="I5" s="436">
        <v>6</v>
      </c>
      <c r="J5" s="436">
        <v>8.6</v>
      </c>
      <c r="K5" s="36">
        <v>40</v>
      </c>
      <c r="L5" s="578"/>
    </row>
    <row r="6" spans="1:12" ht="34.5" customHeight="1">
      <c r="B6" s="436">
        <v>3</v>
      </c>
      <c r="C6" s="581"/>
      <c r="D6" s="578"/>
      <c r="E6" s="583" t="s">
        <v>1454</v>
      </c>
      <c r="F6" s="520" t="s">
        <v>809</v>
      </c>
      <c r="G6" s="440" t="s">
        <v>1455</v>
      </c>
      <c r="H6" s="233"/>
      <c r="I6" s="350" t="s">
        <v>501</v>
      </c>
      <c r="J6" s="233">
        <v>22</v>
      </c>
      <c r="K6" s="233">
        <v>100</v>
      </c>
      <c r="L6" s="578"/>
    </row>
    <row r="7" spans="1:12" ht="34.5" customHeight="1">
      <c r="B7" s="436">
        <v>4</v>
      </c>
      <c r="C7" s="581"/>
      <c r="D7" s="578"/>
      <c r="E7" s="584"/>
      <c r="F7" s="520" t="s">
        <v>861</v>
      </c>
      <c r="G7" s="440" t="s">
        <v>860</v>
      </c>
      <c r="H7" s="233"/>
      <c r="I7" s="350" t="s">
        <v>501</v>
      </c>
      <c r="J7" s="233">
        <v>120</v>
      </c>
      <c r="K7" s="233">
        <v>150</v>
      </c>
      <c r="L7" s="578"/>
    </row>
    <row r="8" spans="1:12" ht="34.5" customHeight="1">
      <c r="B8" s="436">
        <v>5</v>
      </c>
      <c r="C8" s="581"/>
      <c r="D8" s="578"/>
      <c r="E8" s="583" t="s">
        <v>142</v>
      </c>
      <c r="F8" s="520" t="s">
        <v>1453</v>
      </c>
      <c r="G8" s="520" t="s">
        <v>1</v>
      </c>
      <c r="H8" s="233"/>
      <c r="I8" s="233"/>
      <c r="J8" s="520">
        <v>0.8</v>
      </c>
      <c r="K8" s="233">
        <v>110</v>
      </c>
      <c r="L8" s="578"/>
    </row>
    <row r="9" spans="1:12" ht="38.25" customHeight="1">
      <c r="B9" s="412">
        <v>6</v>
      </c>
      <c r="C9" s="581"/>
      <c r="D9" s="578"/>
      <c r="E9" s="584"/>
      <c r="F9" s="520" t="s">
        <v>1314</v>
      </c>
      <c r="G9" s="520" t="s">
        <v>11</v>
      </c>
      <c r="H9" s="233"/>
      <c r="I9" s="233"/>
      <c r="J9" s="520">
        <v>76</v>
      </c>
      <c r="K9" s="233">
        <v>160</v>
      </c>
      <c r="L9" s="578"/>
    </row>
    <row r="10" spans="1:12" ht="34.5" customHeight="1">
      <c r="B10" s="412">
        <v>7</v>
      </c>
      <c r="C10" s="581"/>
      <c r="D10" s="578"/>
      <c r="E10" s="583" t="s">
        <v>72</v>
      </c>
      <c r="F10" s="520" t="s">
        <v>866</v>
      </c>
      <c r="G10" s="233" t="s">
        <v>57</v>
      </c>
      <c r="H10" s="233" t="s">
        <v>864</v>
      </c>
      <c r="I10" s="233">
        <v>9</v>
      </c>
      <c r="J10" s="520">
        <v>3965</v>
      </c>
      <c r="K10" s="440">
        <v>4000</v>
      </c>
      <c r="L10" s="578"/>
    </row>
    <row r="11" spans="1:12" ht="34.5" customHeight="1">
      <c r="B11" s="436">
        <v>8</v>
      </c>
      <c r="C11" s="581"/>
      <c r="D11" s="578"/>
      <c r="E11" s="585"/>
      <c r="F11" s="520" t="s">
        <v>1452</v>
      </c>
      <c r="G11" s="233" t="s">
        <v>57</v>
      </c>
      <c r="H11" s="233" t="s">
        <v>167</v>
      </c>
      <c r="I11" s="233">
        <v>5.8</v>
      </c>
      <c r="J11" s="520">
        <v>1139</v>
      </c>
      <c r="K11" s="440">
        <v>4000</v>
      </c>
      <c r="L11" s="578"/>
    </row>
    <row r="12" spans="1:12" ht="34.5" customHeight="1">
      <c r="B12" s="436">
        <v>9</v>
      </c>
      <c r="C12" s="581"/>
      <c r="D12" s="574"/>
      <c r="E12" s="584"/>
      <c r="F12" s="520" t="s">
        <v>863</v>
      </c>
      <c r="G12" s="233" t="s">
        <v>57</v>
      </c>
      <c r="H12" s="233" t="s">
        <v>167</v>
      </c>
      <c r="I12" s="233">
        <v>5.6</v>
      </c>
      <c r="J12" s="520">
        <v>2797</v>
      </c>
      <c r="K12" s="440">
        <v>4000</v>
      </c>
      <c r="L12" s="578"/>
    </row>
    <row r="13" spans="1:12" ht="34.5" customHeight="1">
      <c r="B13" s="436">
        <v>10</v>
      </c>
      <c r="C13" s="581"/>
      <c r="D13" s="573" t="s">
        <v>168</v>
      </c>
      <c r="E13" s="573" t="s">
        <v>72</v>
      </c>
      <c r="F13" s="436" t="s">
        <v>865</v>
      </c>
      <c r="G13" s="233" t="s">
        <v>57</v>
      </c>
      <c r="H13" s="436" t="s">
        <v>864</v>
      </c>
      <c r="I13" s="436" t="s">
        <v>53</v>
      </c>
      <c r="J13" s="284">
        <v>2582</v>
      </c>
      <c r="K13" s="436">
        <v>5500</v>
      </c>
      <c r="L13" s="578"/>
    </row>
    <row r="14" spans="1:12" ht="31.5">
      <c r="B14" s="436">
        <v>11</v>
      </c>
      <c r="C14" s="581"/>
      <c r="D14" s="574"/>
      <c r="E14" s="574"/>
      <c r="F14" s="436" t="s">
        <v>1451</v>
      </c>
      <c r="G14" s="233" t="s">
        <v>57</v>
      </c>
      <c r="H14" s="436" t="s">
        <v>167</v>
      </c>
      <c r="I14" s="436">
        <v>3.6</v>
      </c>
      <c r="J14" s="436">
        <v>1497</v>
      </c>
      <c r="K14" s="436">
        <v>5500</v>
      </c>
      <c r="L14" s="578"/>
    </row>
    <row r="15" spans="1:12" s="535" customFormat="1" ht="31.5">
      <c r="A15" s="10"/>
      <c r="B15" s="436">
        <v>12</v>
      </c>
      <c r="C15" s="581"/>
      <c r="D15" s="573" t="s">
        <v>862</v>
      </c>
      <c r="E15" s="573" t="s">
        <v>72</v>
      </c>
      <c r="F15" s="436" t="s">
        <v>1092</v>
      </c>
      <c r="G15" s="233" t="s">
        <v>57</v>
      </c>
      <c r="H15" s="436" t="s">
        <v>166</v>
      </c>
      <c r="I15" s="436">
        <v>6</v>
      </c>
      <c r="J15" s="436">
        <v>529</v>
      </c>
      <c r="K15" s="436">
        <v>4000</v>
      </c>
      <c r="L15" s="578"/>
    </row>
    <row r="16" spans="1:12" s="535" customFormat="1" ht="31.5">
      <c r="A16" s="10"/>
      <c r="B16" s="436">
        <v>13</v>
      </c>
      <c r="C16" s="581"/>
      <c r="D16" s="574"/>
      <c r="E16" s="574"/>
      <c r="F16" s="436" t="s">
        <v>1450</v>
      </c>
      <c r="G16" s="233" t="s">
        <v>57</v>
      </c>
      <c r="H16" s="436" t="s">
        <v>166</v>
      </c>
      <c r="I16" s="436">
        <v>6.8</v>
      </c>
      <c r="J16" s="436">
        <v>460</v>
      </c>
      <c r="K16" s="436">
        <v>4000</v>
      </c>
      <c r="L16" s="578"/>
    </row>
    <row r="17" spans="1:12" s="535" customFormat="1" ht="31.5" customHeight="1">
      <c r="A17" s="10"/>
      <c r="B17" s="436">
        <v>14</v>
      </c>
      <c r="C17" s="581"/>
      <c r="D17" s="436" t="s">
        <v>165</v>
      </c>
      <c r="E17" s="436" t="s">
        <v>869</v>
      </c>
      <c r="F17" s="436" t="s">
        <v>990</v>
      </c>
      <c r="G17" s="436" t="s">
        <v>1</v>
      </c>
      <c r="H17" s="436"/>
      <c r="I17" s="436"/>
      <c r="J17" s="436">
        <v>54</v>
      </c>
      <c r="K17" s="436">
        <v>35</v>
      </c>
      <c r="L17" s="578"/>
    </row>
    <row r="18" spans="1:12" s="535" customFormat="1" ht="31.5" customHeight="1">
      <c r="A18" s="10"/>
      <c r="B18" s="436">
        <v>15</v>
      </c>
      <c r="C18" s="581"/>
      <c r="D18" s="573" t="s">
        <v>862</v>
      </c>
      <c r="E18" s="573" t="s">
        <v>260</v>
      </c>
      <c r="F18" s="436" t="s">
        <v>867</v>
      </c>
      <c r="G18" s="436" t="s">
        <v>555</v>
      </c>
      <c r="H18" s="436" t="s">
        <v>1449</v>
      </c>
      <c r="I18" s="436" t="s">
        <v>232</v>
      </c>
      <c r="J18" s="436">
        <v>16.399999999999999</v>
      </c>
      <c r="K18" s="520">
        <v>65</v>
      </c>
      <c r="L18" s="578"/>
    </row>
    <row r="19" spans="1:12" s="535" customFormat="1" ht="31.5">
      <c r="A19" s="10"/>
      <c r="B19" s="436">
        <v>16</v>
      </c>
      <c r="C19" s="581"/>
      <c r="D19" s="574"/>
      <c r="E19" s="574"/>
      <c r="F19" s="436" t="s">
        <v>868</v>
      </c>
      <c r="G19" s="436" t="s">
        <v>555</v>
      </c>
      <c r="H19" s="436" t="s">
        <v>166</v>
      </c>
      <c r="I19" s="436">
        <v>6.8</v>
      </c>
      <c r="J19" s="436">
        <v>15</v>
      </c>
      <c r="K19" s="520">
        <v>65</v>
      </c>
      <c r="L19" s="574"/>
    </row>
    <row r="20" spans="1:12" s="535" customFormat="1" ht="30" customHeight="1">
      <c r="A20" s="10"/>
      <c r="B20" s="536">
        <v>17</v>
      </c>
      <c r="C20" s="581"/>
      <c r="D20" s="570" t="s">
        <v>1474</v>
      </c>
      <c r="E20" s="570" t="s">
        <v>1475</v>
      </c>
      <c r="F20" s="427" t="s">
        <v>1476</v>
      </c>
      <c r="G20" s="427" t="s">
        <v>154</v>
      </c>
      <c r="H20" s="427" t="s">
        <v>1477</v>
      </c>
      <c r="I20" s="427">
        <v>5.8</v>
      </c>
      <c r="J20" s="427">
        <v>3000</v>
      </c>
      <c r="K20" s="537">
        <v>17500</v>
      </c>
      <c r="L20" s="579" t="s">
        <v>1478</v>
      </c>
    </row>
    <row r="21" spans="1:12" s="535" customFormat="1" ht="32.25" customHeight="1">
      <c r="A21" s="10"/>
      <c r="B21" s="536">
        <v>18</v>
      </c>
      <c r="C21" s="581"/>
      <c r="D21" s="571"/>
      <c r="E21" s="572"/>
      <c r="F21" s="427" t="s">
        <v>1479</v>
      </c>
      <c r="G21" s="427" t="s">
        <v>154</v>
      </c>
      <c r="H21" s="427" t="s">
        <v>1480</v>
      </c>
      <c r="I21" s="427">
        <v>6</v>
      </c>
      <c r="J21" s="537">
        <v>1000</v>
      </c>
      <c r="K21" s="537">
        <v>17000</v>
      </c>
      <c r="L21" s="579"/>
    </row>
    <row r="22" spans="1:12" s="535" customFormat="1" ht="45">
      <c r="A22" s="10"/>
      <c r="B22" s="536">
        <v>19</v>
      </c>
      <c r="C22" s="582"/>
      <c r="D22" s="572"/>
      <c r="E22" s="427" t="s">
        <v>72</v>
      </c>
      <c r="F22" s="427" t="s">
        <v>1481</v>
      </c>
      <c r="G22" s="427" t="s">
        <v>154</v>
      </c>
      <c r="H22" s="427">
        <v>290</v>
      </c>
      <c r="I22" s="427" t="s">
        <v>1482</v>
      </c>
      <c r="J22" s="537">
        <v>3000</v>
      </c>
      <c r="K22" s="537">
        <v>3000</v>
      </c>
      <c r="L22" s="579"/>
    </row>
    <row r="23" spans="1:12" s="535" customFormat="1" ht="15.75">
      <c r="A23" s="10"/>
      <c r="B23" s="538"/>
      <c r="C23" s="539"/>
      <c r="D23" s="540"/>
      <c r="E23" s="540"/>
      <c r="F23" s="540"/>
      <c r="G23" s="540"/>
      <c r="H23" s="540"/>
      <c r="I23" s="540"/>
      <c r="J23" s="540"/>
      <c r="K23" s="519"/>
      <c r="L23" s="540"/>
    </row>
    <row r="24" spans="1:12" s="535" customFormat="1" ht="15.75">
      <c r="A24" s="10"/>
      <c r="B24" s="227"/>
      <c r="C24" s="432"/>
      <c r="D24" s="432"/>
      <c r="E24" s="285"/>
      <c r="F24" s="285"/>
      <c r="G24" s="285"/>
      <c r="H24" s="285"/>
      <c r="I24" s="285"/>
      <c r="J24" s="285"/>
      <c r="K24" s="285"/>
    </row>
    <row r="25" spans="1:12" ht="48.75" customHeight="1">
      <c r="C25" s="285"/>
      <c r="D25" s="285"/>
      <c r="E25" s="285"/>
      <c r="F25" s="285"/>
      <c r="G25" s="285"/>
      <c r="H25" s="285"/>
      <c r="I25" s="285"/>
      <c r="J25" s="285"/>
      <c r="K25" s="285"/>
    </row>
    <row r="26" spans="1:12" ht="46.5" customHeight="1"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2" ht="23.25" customHeight="1">
      <c r="C27" s="285"/>
      <c r="D27" s="285"/>
      <c r="E27" s="285"/>
      <c r="F27" s="285"/>
      <c r="G27" s="285"/>
      <c r="H27" s="285"/>
      <c r="I27" s="285"/>
      <c r="J27" s="285"/>
      <c r="K27" s="285"/>
    </row>
    <row r="28" spans="1:12">
      <c r="C28" s="285"/>
      <c r="D28" s="285"/>
      <c r="E28" s="285"/>
      <c r="F28" s="285"/>
      <c r="G28" s="285"/>
      <c r="H28" s="285"/>
      <c r="I28" s="285"/>
      <c r="J28" s="285"/>
      <c r="K28" s="285"/>
    </row>
    <row r="29" spans="1:12">
      <c r="C29" s="285"/>
      <c r="D29" s="285"/>
      <c r="E29" s="285"/>
      <c r="F29" s="285"/>
      <c r="G29" s="285"/>
      <c r="H29" s="285"/>
      <c r="I29" s="285"/>
      <c r="J29" s="285"/>
      <c r="K29" s="285"/>
    </row>
    <row r="30" spans="1:12">
      <c r="C30" s="285"/>
      <c r="D30" s="285"/>
      <c r="E30" s="285"/>
      <c r="F30" s="285"/>
      <c r="G30" s="285"/>
      <c r="H30" s="285"/>
      <c r="I30" s="285"/>
      <c r="J30" s="285"/>
      <c r="K30" s="285"/>
    </row>
    <row r="31" spans="1:12" ht="15" customHeight="1"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2" ht="15" customHeight="1">
      <c r="C32" s="285"/>
      <c r="D32" s="285"/>
      <c r="E32" s="285"/>
      <c r="F32" s="285"/>
      <c r="G32" s="285"/>
      <c r="H32" s="285"/>
      <c r="I32" s="285"/>
      <c r="J32" s="285"/>
      <c r="K32" s="285"/>
    </row>
    <row r="33" spans="3:11" ht="15" customHeight="1">
      <c r="C33" s="285"/>
      <c r="D33" s="285"/>
      <c r="E33" s="285"/>
      <c r="F33" s="285"/>
      <c r="G33" s="285"/>
      <c r="H33" s="285"/>
      <c r="I33" s="285"/>
      <c r="J33" s="285"/>
      <c r="K33" s="285"/>
    </row>
    <row r="34" spans="3:11" ht="15" customHeight="1">
      <c r="C34" s="285"/>
      <c r="D34" s="285"/>
      <c r="E34" s="285"/>
      <c r="F34" s="285"/>
      <c r="G34" s="285"/>
      <c r="H34" s="285"/>
      <c r="I34" s="285"/>
      <c r="J34" s="285"/>
      <c r="K34" s="285"/>
    </row>
    <row r="35" spans="3:11" ht="15" customHeight="1">
      <c r="C35" s="285"/>
      <c r="D35" s="285"/>
      <c r="E35" s="285"/>
      <c r="F35" s="285"/>
      <c r="G35" s="285"/>
      <c r="H35" s="285"/>
      <c r="I35" s="285"/>
      <c r="J35" s="285"/>
      <c r="K35" s="285"/>
    </row>
    <row r="36" spans="3:11" ht="15" customHeight="1">
      <c r="C36" s="285"/>
      <c r="D36" s="285"/>
      <c r="E36" s="285"/>
      <c r="F36" s="285"/>
      <c r="G36" s="285"/>
      <c r="H36" s="285"/>
      <c r="I36" s="285"/>
      <c r="J36" s="285"/>
      <c r="K36" s="285"/>
    </row>
    <row r="37" spans="3:11" ht="15" customHeight="1">
      <c r="C37" s="285"/>
      <c r="D37" s="285"/>
      <c r="E37" s="285"/>
      <c r="F37" s="285"/>
      <c r="G37" s="285"/>
      <c r="H37" s="285"/>
      <c r="I37" s="285"/>
      <c r="J37" s="285"/>
      <c r="K37" s="285"/>
    </row>
    <row r="38" spans="3:11" ht="15" customHeight="1">
      <c r="C38" s="285"/>
      <c r="D38" s="285"/>
      <c r="E38" s="285"/>
      <c r="F38" s="285"/>
      <c r="G38" s="285"/>
      <c r="H38" s="285"/>
      <c r="I38" s="285"/>
      <c r="J38" s="285"/>
      <c r="K38" s="285"/>
    </row>
    <row r="39" spans="3:11" ht="15" customHeight="1">
      <c r="C39" s="285"/>
      <c r="D39" s="285"/>
      <c r="E39" s="285"/>
      <c r="F39" s="285"/>
      <c r="G39" s="285"/>
      <c r="H39" s="285"/>
      <c r="I39" s="285"/>
      <c r="J39" s="285"/>
      <c r="K39" s="285"/>
    </row>
    <row r="40" spans="3:11" ht="15" customHeight="1">
      <c r="C40" s="285"/>
      <c r="D40" s="285"/>
      <c r="E40" s="285"/>
      <c r="F40" s="285"/>
      <c r="G40" s="285"/>
      <c r="H40" s="285"/>
      <c r="I40" s="285"/>
      <c r="J40" s="285"/>
      <c r="K40" s="285"/>
    </row>
    <row r="41" spans="3:11" ht="15" customHeight="1">
      <c r="C41" s="285"/>
      <c r="D41" s="285"/>
      <c r="E41" s="285"/>
      <c r="F41" s="285"/>
      <c r="G41" s="285"/>
      <c r="H41" s="285"/>
      <c r="I41" s="285"/>
      <c r="J41" s="285"/>
      <c r="K41" s="285"/>
    </row>
    <row r="42" spans="3:11">
      <c r="C42" s="285"/>
      <c r="D42" s="285"/>
      <c r="E42" s="285"/>
      <c r="F42" s="285"/>
      <c r="G42" s="285"/>
      <c r="H42" s="285"/>
      <c r="I42" s="285"/>
      <c r="J42" s="285"/>
      <c r="K42" s="285"/>
    </row>
    <row r="43" spans="3:11">
      <c r="C43" s="285"/>
      <c r="D43" s="285"/>
      <c r="E43" s="285"/>
      <c r="F43" s="285"/>
      <c r="G43" s="285"/>
      <c r="H43" s="285"/>
      <c r="I43" s="285"/>
      <c r="J43" s="285"/>
      <c r="K43" s="285"/>
    </row>
    <row r="44" spans="3:11">
      <c r="C44" s="285"/>
      <c r="D44" s="285"/>
      <c r="E44" s="285"/>
      <c r="F44" s="285"/>
      <c r="G44" s="285"/>
      <c r="H44" s="285"/>
      <c r="I44" s="285"/>
      <c r="J44" s="285"/>
      <c r="K44" s="285"/>
    </row>
    <row r="45" spans="3:11">
      <c r="C45" s="285"/>
      <c r="D45" s="285"/>
      <c r="E45" s="285"/>
      <c r="F45" s="285"/>
      <c r="G45" s="285"/>
      <c r="H45" s="285"/>
      <c r="I45" s="285"/>
      <c r="J45" s="285"/>
      <c r="K45" s="285"/>
    </row>
    <row r="46" spans="3:11">
      <c r="C46" s="285"/>
      <c r="D46" s="285"/>
      <c r="E46" s="285"/>
      <c r="F46" s="285"/>
      <c r="G46" s="285"/>
      <c r="H46" s="285"/>
      <c r="I46" s="285"/>
      <c r="J46" s="285"/>
      <c r="K46" s="285"/>
    </row>
    <row r="47" spans="3:11">
      <c r="C47" s="285"/>
      <c r="D47" s="285"/>
      <c r="E47" s="285"/>
      <c r="F47" s="285"/>
      <c r="G47" s="285"/>
      <c r="H47" s="285"/>
      <c r="I47" s="285"/>
      <c r="J47" s="285"/>
      <c r="K47" s="285"/>
    </row>
    <row r="48" spans="3:11">
      <c r="C48" s="285"/>
      <c r="D48" s="285"/>
      <c r="E48" s="285"/>
      <c r="F48" s="285"/>
      <c r="G48" s="285"/>
      <c r="H48" s="285"/>
      <c r="I48" s="285"/>
      <c r="J48" s="285"/>
      <c r="K48" s="285"/>
    </row>
    <row r="49" spans="3:11">
      <c r="C49" s="285"/>
      <c r="D49" s="285"/>
      <c r="E49" s="285"/>
      <c r="F49" s="285"/>
      <c r="G49" s="285"/>
      <c r="H49" s="285"/>
      <c r="I49" s="285"/>
      <c r="J49" s="285"/>
      <c r="K49" s="285"/>
    </row>
    <row r="50" spans="3:11">
      <c r="C50" s="285"/>
      <c r="D50" s="285"/>
      <c r="E50" s="285"/>
      <c r="F50" s="285"/>
      <c r="G50" s="285"/>
      <c r="H50" s="285"/>
      <c r="I50" s="285"/>
      <c r="J50" s="285"/>
      <c r="K50" s="285"/>
    </row>
    <row r="51" spans="3:11">
      <c r="C51" s="285"/>
      <c r="D51" s="285"/>
      <c r="E51" s="285"/>
      <c r="F51" s="285"/>
      <c r="G51" s="285"/>
      <c r="H51" s="285"/>
      <c r="I51" s="285"/>
      <c r="J51" s="285"/>
      <c r="K51" s="285"/>
    </row>
    <row r="52" spans="3:11">
      <c r="C52" s="285"/>
      <c r="D52" s="285"/>
      <c r="E52" s="285"/>
      <c r="F52" s="285"/>
      <c r="G52" s="285"/>
      <c r="H52" s="285"/>
      <c r="I52" s="285"/>
      <c r="J52" s="285"/>
      <c r="K52" s="285"/>
    </row>
    <row r="53" spans="3:11">
      <c r="C53" s="285"/>
      <c r="D53" s="285"/>
      <c r="E53" s="285"/>
      <c r="F53" s="285"/>
      <c r="G53" s="285"/>
      <c r="H53" s="285"/>
      <c r="I53" s="285"/>
      <c r="J53" s="285"/>
      <c r="K53" s="285"/>
    </row>
    <row r="54" spans="3:11">
      <c r="C54" s="285"/>
      <c r="D54" s="285"/>
      <c r="E54" s="285"/>
      <c r="F54" s="285"/>
      <c r="G54" s="285"/>
      <c r="H54" s="285"/>
      <c r="I54" s="285"/>
      <c r="J54" s="285"/>
      <c r="K54" s="285"/>
    </row>
    <row r="55" spans="3:11">
      <c r="C55" s="285"/>
      <c r="D55" s="285"/>
      <c r="E55" s="285"/>
      <c r="F55" s="285"/>
      <c r="G55" s="285"/>
      <c r="H55" s="285"/>
      <c r="I55" s="285"/>
      <c r="J55" s="285"/>
      <c r="K55" s="285"/>
    </row>
    <row r="56" spans="3:11">
      <c r="C56" s="285"/>
      <c r="D56" s="285"/>
      <c r="E56" s="285"/>
      <c r="F56" s="285"/>
      <c r="G56" s="285"/>
      <c r="H56" s="285"/>
      <c r="I56" s="285"/>
      <c r="J56" s="285"/>
      <c r="K56" s="285"/>
    </row>
    <row r="57" spans="3:11">
      <c r="C57" s="285"/>
      <c r="D57" s="285"/>
      <c r="E57" s="285"/>
      <c r="F57" s="285"/>
      <c r="G57" s="285"/>
      <c r="H57" s="285"/>
      <c r="I57" s="285"/>
      <c r="J57" s="285"/>
      <c r="K57" s="285"/>
    </row>
    <row r="58" spans="3:11">
      <c r="C58" s="285"/>
      <c r="D58" s="285"/>
      <c r="E58" s="285"/>
      <c r="F58" s="285"/>
      <c r="G58" s="285"/>
      <c r="H58" s="285"/>
      <c r="I58" s="285"/>
      <c r="J58" s="285"/>
      <c r="K58" s="285"/>
    </row>
    <row r="59" spans="3:11">
      <c r="C59" s="285"/>
      <c r="D59" s="285"/>
      <c r="E59" s="285"/>
      <c r="F59" s="285"/>
      <c r="G59" s="285"/>
      <c r="H59" s="285"/>
      <c r="I59" s="285"/>
      <c r="J59" s="285"/>
      <c r="K59" s="285"/>
    </row>
    <row r="60" spans="3:11">
      <c r="C60" s="285"/>
      <c r="D60" s="285"/>
      <c r="E60" s="285"/>
      <c r="F60" s="285"/>
      <c r="G60" s="285"/>
      <c r="H60" s="285"/>
      <c r="I60" s="285"/>
      <c r="J60" s="285"/>
      <c r="K60" s="285"/>
    </row>
    <row r="61" spans="3:11">
      <c r="C61" s="285"/>
      <c r="D61" s="285"/>
      <c r="E61" s="285"/>
      <c r="F61" s="285"/>
      <c r="G61" s="285"/>
      <c r="H61" s="285"/>
      <c r="I61" s="285"/>
      <c r="J61" s="285"/>
      <c r="K61" s="285"/>
    </row>
    <row r="62" spans="3:11">
      <c r="C62" s="285"/>
      <c r="D62" s="285"/>
      <c r="E62" s="285"/>
      <c r="F62" s="285"/>
      <c r="G62" s="285"/>
      <c r="H62" s="285"/>
      <c r="I62" s="285"/>
      <c r="J62" s="285"/>
      <c r="K62" s="285"/>
    </row>
    <row r="63" spans="3:11">
      <c r="C63" s="285"/>
      <c r="D63" s="285"/>
      <c r="E63" s="285"/>
      <c r="F63" s="285"/>
      <c r="G63" s="285"/>
      <c r="H63" s="285"/>
      <c r="I63" s="285"/>
      <c r="J63" s="285"/>
      <c r="K63" s="285"/>
    </row>
    <row r="64" spans="3:11">
      <c r="C64" s="285"/>
      <c r="D64" s="285"/>
      <c r="E64" s="285"/>
      <c r="F64" s="285"/>
      <c r="G64" s="285"/>
      <c r="H64" s="285"/>
      <c r="I64" s="285"/>
      <c r="J64" s="285"/>
      <c r="K64" s="285"/>
    </row>
    <row r="65" spans="3:11">
      <c r="C65" s="285"/>
      <c r="D65" s="285"/>
      <c r="E65" s="285"/>
      <c r="F65" s="285"/>
      <c r="G65" s="285"/>
      <c r="H65" s="285"/>
      <c r="I65" s="285"/>
      <c r="J65" s="285"/>
      <c r="K65" s="285"/>
    </row>
    <row r="66" spans="3:11">
      <c r="C66" s="285"/>
      <c r="D66" s="285"/>
      <c r="E66" s="285"/>
      <c r="F66" s="285"/>
      <c r="G66" s="285"/>
      <c r="H66" s="285"/>
      <c r="I66" s="285"/>
      <c r="J66" s="285"/>
      <c r="K66" s="285"/>
    </row>
    <row r="67" spans="3:11">
      <c r="C67" s="285"/>
      <c r="D67" s="285"/>
      <c r="E67" s="285"/>
      <c r="F67" s="285"/>
      <c r="G67" s="285"/>
      <c r="H67" s="285"/>
      <c r="I67" s="285"/>
      <c r="J67" s="285"/>
      <c r="K67" s="285"/>
    </row>
    <row r="68" spans="3:11">
      <c r="C68" s="285"/>
      <c r="D68" s="285"/>
      <c r="E68" s="285"/>
      <c r="F68" s="285"/>
      <c r="G68" s="285"/>
      <c r="H68" s="285"/>
      <c r="I68" s="285"/>
      <c r="J68" s="285"/>
      <c r="K68" s="285"/>
    </row>
    <row r="69" spans="3:11">
      <c r="C69" s="285"/>
      <c r="D69" s="285"/>
      <c r="E69" s="285"/>
      <c r="F69" s="285"/>
      <c r="G69" s="285"/>
      <c r="H69" s="285"/>
      <c r="I69" s="285"/>
      <c r="J69" s="285"/>
      <c r="K69" s="285"/>
    </row>
    <row r="70" spans="3:11">
      <c r="C70" s="285"/>
      <c r="D70" s="285"/>
      <c r="E70" s="285"/>
      <c r="F70" s="285"/>
      <c r="G70" s="285"/>
      <c r="H70" s="285"/>
      <c r="I70" s="285"/>
      <c r="J70" s="285"/>
      <c r="K70" s="285"/>
    </row>
    <row r="71" spans="3:11">
      <c r="C71" s="285"/>
      <c r="D71" s="285"/>
      <c r="E71" s="285"/>
      <c r="F71" s="285"/>
      <c r="G71" s="285"/>
      <c r="H71" s="285"/>
      <c r="I71" s="285"/>
      <c r="J71" s="285"/>
      <c r="K71" s="285"/>
    </row>
    <row r="72" spans="3:11">
      <c r="C72" s="285"/>
      <c r="D72" s="285"/>
      <c r="E72" s="285"/>
      <c r="F72" s="285"/>
      <c r="G72" s="285"/>
      <c r="H72" s="285"/>
      <c r="I72" s="285"/>
      <c r="J72" s="285"/>
      <c r="K72" s="285"/>
    </row>
    <row r="73" spans="3:11">
      <c r="C73" s="285"/>
      <c r="D73" s="285"/>
      <c r="E73" s="285"/>
      <c r="F73" s="285"/>
      <c r="G73" s="285"/>
      <c r="H73" s="285"/>
      <c r="I73" s="285"/>
      <c r="J73" s="285"/>
      <c r="K73" s="285"/>
    </row>
    <row r="74" spans="3:11">
      <c r="C74" s="285"/>
      <c r="D74" s="285"/>
      <c r="E74" s="285"/>
      <c r="F74" s="285"/>
      <c r="G74" s="285"/>
      <c r="H74" s="285"/>
      <c r="I74" s="285"/>
      <c r="J74" s="285"/>
      <c r="K74" s="285"/>
    </row>
    <row r="75" spans="3:11">
      <c r="C75" s="285"/>
      <c r="D75" s="285"/>
      <c r="E75" s="285"/>
      <c r="F75" s="285"/>
      <c r="G75" s="285"/>
      <c r="H75" s="285"/>
      <c r="I75" s="285"/>
      <c r="J75" s="285"/>
      <c r="K75" s="285"/>
    </row>
    <row r="76" spans="3:11">
      <c r="C76" s="285"/>
      <c r="D76" s="285"/>
      <c r="E76" s="285"/>
      <c r="F76" s="285"/>
      <c r="G76" s="285"/>
      <c r="H76" s="285"/>
      <c r="I76" s="285"/>
      <c r="J76" s="285"/>
      <c r="K76" s="285"/>
    </row>
    <row r="77" spans="3:11">
      <c r="C77" s="285"/>
      <c r="D77" s="285"/>
      <c r="E77" s="285"/>
      <c r="F77" s="285"/>
      <c r="G77" s="285"/>
      <c r="H77" s="285"/>
      <c r="I77" s="285"/>
      <c r="J77" s="285"/>
      <c r="K77" s="285"/>
    </row>
    <row r="78" spans="3:11">
      <c r="C78" s="285"/>
      <c r="D78" s="285"/>
      <c r="E78" s="285"/>
      <c r="F78" s="285"/>
      <c r="G78" s="285"/>
      <c r="H78" s="285"/>
      <c r="I78" s="285"/>
      <c r="J78" s="285"/>
      <c r="K78" s="285"/>
    </row>
    <row r="79" spans="3:11">
      <c r="C79" s="285"/>
      <c r="D79" s="285"/>
      <c r="E79" s="285"/>
      <c r="F79" s="285"/>
      <c r="G79" s="285"/>
      <c r="H79" s="285"/>
      <c r="I79" s="285"/>
      <c r="J79" s="285"/>
      <c r="K79" s="285"/>
    </row>
    <row r="80" spans="3:11">
      <c r="C80" s="285"/>
      <c r="D80" s="285"/>
      <c r="E80" s="285"/>
      <c r="F80" s="285"/>
      <c r="G80" s="285"/>
      <c r="H80" s="285"/>
      <c r="I80" s="285"/>
      <c r="J80" s="285"/>
      <c r="K80" s="285"/>
    </row>
    <row r="81" spans="3:11">
      <c r="C81" s="285"/>
      <c r="D81" s="285"/>
      <c r="E81" s="285"/>
      <c r="F81" s="285"/>
      <c r="G81" s="285"/>
      <c r="H81" s="285"/>
      <c r="I81" s="285"/>
      <c r="J81" s="285"/>
      <c r="K81" s="285"/>
    </row>
    <row r="82" spans="3:11">
      <c r="C82" s="285"/>
      <c r="D82" s="285"/>
      <c r="E82" s="285"/>
      <c r="F82" s="285"/>
      <c r="G82" s="285"/>
      <c r="H82" s="285"/>
      <c r="I82" s="285"/>
      <c r="J82" s="285"/>
      <c r="K82" s="285"/>
    </row>
    <row r="83" spans="3:11">
      <c r="C83" s="285"/>
      <c r="D83" s="285"/>
      <c r="E83" s="285"/>
      <c r="F83" s="285"/>
      <c r="G83" s="285"/>
      <c r="H83" s="285"/>
      <c r="I83" s="285"/>
      <c r="J83" s="285"/>
      <c r="K83" s="285"/>
    </row>
    <row r="84" spans="3:11">
      <c r="C84" s="285"/>
      <c r="D84" s="285"/>
      <c r="E84" s="285"/>
      <c r="F84" s="285"/>
      <c r="G84" s="285"/>
      <c r="H84" s="285"/>
      <c r="I84" s="285"/>
      <c r="J84" s="285"/>
      <c r="K84" s="285"/>
    </row>
    <row r="85" spans="3:11">
      <c r="C85" s="285"/>
      <c r="D85" s="285"/>
      <c r="E85" s="285"/>
      <c r="F85" s="285"/>
      <c r="G85" s="285"/>
      <c r="H85" s="285"/>
      <c r="I85" s="285"/>
      <c r="J85" s="285"/>
      <c r="K85" s="285"/>
    </row>
    <row r="86" spans="3:11">
      <c r="C86" s="285"/>
      <c r="D86" s="285"/>
      <c r="E86" s="285"/>
      <c r="F86" s="285"/>
      <c r="G86" s="285"/>
      <c r="H86" s="285"/>
      <c r="I86" s="285"/>
      <c r="J86" s="285"/>
      <c r="K86" s="285"/>
    </row>
    <row r="87" spans="3:11">
      <c r="C87" s="285"/>
      <c r="D87" s="285"/>
      <c r="E87" s="285"/>
      <c r="F87" s="285"/>
      <c r="G87" s="285"/>
      <c r="H87" s="285"/>
      <c r="I87" s="285"/>
      <c r="J87" s="285"/>
      <c r="K87" s="285"/>
    </row>
    <row r="88" spans="3:11">
      <c r="C88" s="285"/>
      <c r="D88" s="285"/>
      <c r="E88" s="285"/>
      <c r="F88" s="285"/>
      <c r="G88" s="285"/>
      <c r="H88" s="285"/>
      <c r="I88" s="285"/>
      <c r="J88" s="285"/>
      <c r="K88" s="285"/>
    </row>
    <row r="89" spans="3:11">
      <c r="D89" s="285"/>
      <c r="E89" s="285"/>
      <c r="F89" s="285"/>
      <c r="G89" s="285"/>
      <c r="H89" s="285"/>
      <c r="I89" s="285"/>
      <c r="J89" s="285"/>
      <c r="K89" s="285"/>
    </row>
    <row r="90" spans="3:11">
      <c r="D90" s="285"/>
      <c r="E90" s="285"/>
      <c r="F90" s="285"/>
      <c r="G90" s="285"/>
      <c r="H90" s="285"/>
      <c r="I90" s="285"/>
      <c r="J90" s="285"/>
      <c r="K90" s="285"/>
    </row>
  </sheetData>
  <mergeCells count="18">
    <mergeCell ref="B1:C1"/>
    <mergeCell ref="J1:L1"/>
    <mergeCell ref="A2:K2"/>
    <mergeCell ref="L4:L19"/>
    <mergeCell ref="L20:L22"/>
    <mergeCell ref="C4:C22"/>
    <mergeCell ref="D4:D12"/>
    <mergeCell ref="E6:E7"/>
    <mergeCell ref="E8:E9"/>
    <mergeCell ref="E10:E12"/>
    <mergeCell ref="D20:D22"/>
    <mergeCell ref="E20:E21"/>
    <mergeCell ref="D13:D14"/>
    <mergeCell ref="E13:E14"/>
    <mergeCell ref="D15:D16"/>
    <mergeCell ref="E15:E16"/>
    <mergeCell ref="D18:D19"/>
    <mergeCell ref="E18:E19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6FE8F-13E8-4927-98AC-F512556CB035}">
  <sheetPr>
    <pageSetUpPr fitToPage="1"/>
  </sheetPr>
  <dimension ref="B1:N140"/>
  <sheetViews>
    <sheetView zoomScale="90" zoomScaleNormal="90" workbookViewId="0">
      <selection activeCell="Q21" sqref="Q21"/>
    </sheetView>
  </sheetViews>
  <sheetFormatPr defaultColWidth="8.85546875" defaultRowHeight="15"/>
  <cols>
    <col min="1" max="1" width="3.5703125" style="162" customWidth="1"/>
    <col min="2" max="2" width="5.5703125" style="162" customWidth="1"/>
    <col min="3" max="3" width="15.7109375" style="162" customWidth="1"/>
    <col min="4" max="4" width="30.140625" style="162" customWidth="1"/>
    <col min="5" max="5" width="30" style="162" customWidth="1"/>
    <col min="6" max="6" width="29.140625" style="162" customWidth="1"/>
    <col min="7" max="7" width="16" style="162" customWidth="1"/>
    <col min="8" max="8" width="25.5703125" style="162" customWidth="1"/>
    <col min="9" max="9" width="15.42578125" style="451" customWidth="1"/>
    <col min="10" max="10" width="13.42578125" style="162" customWidth="1"/>
    <col min="11" max="11" width="76.5703125" style="162" customWidth="1"/>
    <col min="12" max="16384" width="8.85546875" style="162"/>
  </cols>
  <sheetData>
    <row r="1" spans="2:14" ht="15" customHeight="1">
      <c r="F1" s="643"/>
      <c r="G1" s="643"/>
      <c r="H1" s="643"/>
      <c r="I1" s="643"/>
      <c r="J1" s="643"/>
      <c r="K1" s="643"/>
    </row>
    <row r="2" spans="2:14" ht="15" customHeight="1" thickBot="1">
      <c r="F2" s="644"/>
      <c r="G2" s="644"/>
      <c r="H2" s="644"/>
      <c r="I2" s="644"/>
      <c r="J2" s="644"/>
      <c r="K2" s="644"/>
    </row>
    <row r="3" spans="2:14" ht="21" customHeight="1" thickBot="1">
      <c r="B3" s="645" t="s">
        <v>1473</v>
      </c>
      <c r="C3" s="646"/>
      <c r="D3" s="646"/>
      <c r="E3" s="646"/>
      <c r="F3" s="646"/>
      <c r="G3" s="646"/>
      <c r="H3" s="646"/>
      <c r="I3" s="646"/>
      <c r="J3" s="646"/>
      <c r="K3" s="647"/>
      <c r="L3" s="242"/>
    </row>
    <row r="4" spans="2:14" ht="15" customHeight="1">
      <c r="B4" s="648"/>
      <c r="C4" s="648"/>
      <c r="D4" s="648"/>
      <c r="E4" s="648"/>
      <c r="F4" s="648"/>
      <c r="G4" s="648"/>
      <c r="H4" s="163"/>
    </row>
    <row r="5" spans="2:14" ht="15" customHeight="1" thickBot="1">
      <c r="B5" s="649"/>
      <c r="C5" s="649"/>
      <c r="D5" s="649"/>
      <c r="E5" s="649"/>
      <c r="F5" s="649"/>
      <c r="G5" s="649"/>
      <c r="H5" s="649"/>
    </row>
    <row r="6" spans="2:14" ht="64.5" customHeight="1" thickBot="1">
      <c r="B6" s="94" t="s">
        <v>10</v>
      </c>
      <c r="C6" s="95" t="s">
        <v>9</v>
      </c>
      <c r="D6" s="95" t="s">
        <v>656</v>
      </c>
      <c r="E6" s="95" t="s">
        <v>7</v>
      </c>
      <c r="F6" s="95" t="s">
        <v>6</v>
      </c>
      <c r="G6" s="95" t="s">
        <v>5</v>
      </c>
      <c r="H6" s="95" t="s">
        <v>4</v>
      </c>
      <c r="I6" s="479" t="s">
        <v>372</v>
      </c>
      <c r="J6" s="95" t="s">
        <v>3</v>
      </c>
      <c r="K6" s="96" t="s">
        <v>2</v>
      </c>
    </row>
    <row r="7" spans="2:14" ht="15" customHeight="1">
      <c r="B7" s="599">
        <v>1</v>
      </c>
      <c r="C7" s="602" t="s">
        <v>373</v>
      </c>
      <c r="D7" s="622" t="s">
        <v>374</v>
      </c>
      <c r="E7" s="589" t="s">
        <v>17</v>
      </c>
      <c r="F7" s="453" t="s">
        <v>375</v>
      </c>
      <c r="G7" s="453" t="s">
        <v>376</v>
      </c>
      <c r="H7" s="453">
        <v>10</v>
      </c>
      <c r="I7" s="455">
        <v>10</v>
      </c>
      <c r="J7" s="453" t="s">
        <v>0</v>
      </c>
      <c r="K7" s="608" t="s">
        <v>1158</v>
      </c>
    </row>
    <row r="8" spans="2:14">
      <c r="B8" s="600"/>
      <c r="C8" s="603"/>
      <c r="D8" s="623"/>
      <c r="E8" s="588"/>
      <c r="F8" s="480" t="s">
        <v>375</v>
      </c>
      <c r="G8" s="481" t="s">
        <v>11</v>
      </c>
      <c r="H8" s="481">
        <v>10</v>
      </c>
      <c r="I8" s="482">
        <v>4</v>
      </c>
      <c r="J8" s="480" t="s">
        <v>0</v>
      </c>
      <c r="K8" s="609"/>
    </row>
    <row r="9" spans="2:14">
      <c r="B9" s="600"/>
      <c r="C9" s="603"/>
      <c r="D9" s="623"/>
      <c r="E9" s="588"/>
      <c r="F9" s="481" t="s">
        <v>377</v>
      </c>
      <c r="G9" s="481" t="s">
        <v>378</v>
      </c>
      <c r="H9" s="481" t="s">
        <v>657</v>
      </c>
      <c r="I9" s="482">
        <v>80</v>
      </c>
      <c r="J9" s="480" t="s">
        <v>0</v>
      </c>
      <c r="K9" s="609"/>
    </row>
    <row r="10" spans="2:14">
      <c r="B10" s="600"/>
      <c r="C10" s="603"/>
      <c r="D10" s="623"/>
      <c r="E10" s="590"/>
      <c r="F10" s="481" t="s">
        <v>381</v>
      </c>
      <c r="G10" s="481" t="s">
        <v>11</v>
      </c>
      <c r="H10" s="481" t="s">
        <v>657</v>
      </c>
      <c r="I10" s="482">
        <v>100</v>
      </c>
      <c r="J10" s="480" t="s">
        <v>0</v>
      </c>
      <c r="K10" s="609"/>
    </row>
    <row r="11" spans="2:14">
      <c r="B11" s="600"/>
      <c r="C11" s="603"/>
      <c r="D11" s="623"/>
      <c r="E11" s="481" t="s">
        <v>13</v>
      </c>
      <c r="F11" s="481" t="s">
        <v>379</v>
      </c>
      <c r="G11" s="481" t="s">
        <v>378</v>
      </c>
      <c r="H11" s="481" t="s">
        <v>657</v>
      </c>
      <c r="I11" s="482">
        <v>70</v>
      </c>
      <c r="J11" s="480" t="s">
        <v>0</v>
      </c>
      <c r="K11" s="609"/>
    </row>
    <row r="12" spans="2:14">
      <c r="B12" s="600"/>
      <c r="C12" s="603"/>
      <c r="D12" s="623"/>
      <c r="E12" s="586" t="s">
        <v>116</v>
      </c>
      <c r="F12" s="481" t="s">
        <v>380</v>
      </c>
      <c r="G12" s="481" t="s">
        <v>376</v>
      </c>
      <c r="H12" s="481" t="s">
        <v>657</v>
      </c>
      <c r="I12" s="482">
        <v>5</v>
      </c>
      <c r="J12" s="481" t="s">
        <v>0</v>
      </c>
      <c r="K12" s="609"/>
    </row>
    <row r="13" spans="2:14">
      <c r="B13" s="600"/>
      <c r="C13" s="603"/>
      <c r="D13" s="623"/>
      <c r="E13" s="588"/>
      <c r="F13" s="481" t="s">
        <v>380</v>
      </c>
      <c r="G13" s="481" t="s">
        <v>378</v>
      </c>
      <c r="H13" s="481">
        <v>10.11</v>
      </c>
      <c r="I13" s="482">
        <v>60</v>
      </c>
      <c r="J13" s="481" t="s">
        <v>0</v>
      </c>
      <c r="K13" s="609"/>
    </row>
    <row r="14" spans="2:14" ht="15.75" thickBot="1">
      <c r="B14" s="600"/>
      <c r="C14" s="603"/>
      <c r="D14" s="623"/>
      <c r="E14" s="587"/>
      <c r="F14" s="483" t="s">
        <v>380</v>
      </c>
      <c r="G14" s="483" t="s">
        <v>11</v>
      </c>
      <c r="H14" s="483" t="s">
        <v>657</v>
      </c>
      <c r="I14" s="484">
        <v>50</v>
      </c>
      <c r="J14" s="483" t="s">
        <v>0</v>
      </c>
      <c r="K14" s="609"/>
    </row>
    <row r="15" spans="2:14" ht="15" customHeight="1">
      <c r="B15" s="599">
        <v>2</v>
      </c>
      <c r="C15" s="625" t="s">
        <v>373</v>
      </c>
      <c r="D15" s="602" t="s">
        <v>585</v>
      </c>
      <c r="E15" s="453" t="s">
        <v>116</v>
      </c>
      <c r="F15" s="453" t="s">
        <v>586</v>
      </c>
      <c r="G15" s="453" t="s">
        <v>11</v>
      </c>
      <c r="H15" s="453">
        <v>10</v>
      </c>
      <c r="I15" s="455">
        <v>7</v>
      </c>
      <c r="J15" s="453" t="s">
        <v>0</v>
      </c>
      <c r="K15" s="628" t="s">
        <v>1088</v>
      </c>
      <c r="L15" s="485"/>
      <c r="M15" s="486"/>
    </row>
    <row r="16" spans="2:14" ht="15" customHeight="1">
      <c r="B16" s="600"/>
      <c r="C16" s="626"/>
      <c r="D16" s="603"/>
      <c r="E16" s="481" t="s">
        <v>405</v>
      </c>
      <c r="F16" s="481" t="s">
        <v>949</v>
      </c>
      <c r="G16" s="481" t="s">
        <v>11</v>
      </c>
      <c r="H16" s="481" t="s">
        <v>950</v>
      </c>
      <c r="I16" s="482">
        <v>0.90600000000000003</v>
      </c>
      <c r="J16" s="481" t="s">
        <v>0</v>
      </c>
      <c r="K16" s="629"/>
      <c r="L16" s="487"/>
      <c r="M16" s="293"/>
      <c r="N16" s="293"/>
    </row>
    <row r="17" spans="2:14" ht="15" customHeight="1">
      <c r="B17" s="600"/>
      <c r="C17" s="626"/>
      <c r="D17" s="603"/>
      <c r="E17" s="481" t="s">
        <v>195</v>
      </c>
      <c r="F17" s="481" t="s">
        <v>951</v>
      </c>
      <c r="G17" s="481" t="s">
        <v>11</v>
      </c>
      <c r="H17" s="481" t="s">
        <v>184</v>
      </c>
      <c r="I17" s="482">
        <v>0.32</v>
      </c>
      <c r="J17" s="481" t="s">
        <v>0</v>
      </c>
      <c r="K17" s="629"/>
      <c r="L17" s="293"/>
      <c r="M17" s="293"/>
      <c r="N17" s="293"/>
    </row>
    <row r="18" spans="2:14" ht="15" customHeight="1">
      <c r="B18" s="600"/>
      <c r="C18" s="626"/>
      <c r="D18" s="603"/>
      <c r="E18" s="481" t="s">
        <v>476</v>
      </c>
      <c r="F18" s="481" t="s">
        <v>477</v>
      </c>
      <c r="G18" s="481" t="s">
        <v>11</v>
      </c>
      <c r="H18" s="481" t="s">
        <v>184</v>
      </c>
      <c r="I18" s="482">
        <v>1</v>
      </c>
      <c r="J18" s="481" t="s">
        <v>0</v>
      </c>
      <c r="K18" s="629"/>
      <c r="L18" s="485"/>
      <c r="M18" s="486"/>
    </row>
    <row r="19" spans="2:14" ht="15" customHeight="1">
      <c r="B19" s="600"/>
      <c r="C19" s="626"/>
      <c r="D19" s="603"/>
      <c r="E19" s="586" t="s">
        <v>196</v>
      </c>
      <c r="F19" s="481" t="s">
        <v>952</v>
      </c>
      <c r="G19" s="481" t="s">
        <v>11</v>
      </c>
      <c r="H19" s="481" t="s">
        <v>788</v>
      </c>
      <c r="I19" s="482">
        <v>2.0840000000000001</v>
      </c>
      <c r="J19" s="481" t="s">
        <v>0</v>
      </c>
      <c r="K19" s="629"/>
      <c r="L19" s="485"/>
      <c r="M19" s="486"/>
    </row>
    <row r="20" spans="2:14" ht="15" customHeight="1">
      <c r="B20" s="600"/>
      <c r="C20" s="626"/>
      <c r="D20" s="603"/>
      <c r="E20" s="590"/>
      <c r="F20" s="481" t="s">
        <v>953</v>
      </c>
      <c r="G20" s="481" t="s">
        <v>11</v>
      </c>
      <c r="H20" s="481">
        <v>9.1</v>
      </c>
      <c r="I20" s="482">
        <v>2.2349999999999999</v>
      </c>
      <c r="J20" s="481" t="s">
        <v>0</v>
      </c>
      <c r="K20" s="629"/>
      <c r="L20" s="485"/>
      <c r="M20" s="486"/>
    </row>
    <row r="21" spans="2:14" ht="15" customHeight="1">
      <c r="B21" s="600"/>
      <c r="C21" s="626"/>
      <c r="D21" s="603"/>
      <c r="E21" s="586" t="s">
        <v>438</v>
      </c>
      <c r="F21" s="481" t="s">
        <v>954</v>
      </c>
      <c r="G21" s="481" t="s">
        <v>955</v>
      </c>
      <c r="H21" s="481" t="s">
        <v>184</v>
      </c>
      <c r="I21" s="482">
        <v>0.3</v>
      </c>
      <c r="J21" s="481" t="s">
        <v>0</v>
      </c>
      <c r="K21" s="629"/>
      <c r="L21" s="486"/>
      <c r="M21" s="485"/>
    </row>
    <row r="22" spans="2:14" ht="15" customHeight="1" thickBot="1">
      <c r="B22" s="601"/>
      <c r="C22" s="627"/>
      <c r="D22" s="604"/>
      <c r="E22" s="587"/>
      <c r="F22" s="456" t="s">
        <v>954</v>
      </c>
      <c r="G22" s="456" t="s">
        <v>1</v>
      </c>
      <c r="H22" s="456" t="s">
        <v>184</v>
      </c>
      <c r="I22" s="457">
        <v>3.46</v>
      </c>
      <c r="J22" s="456" t="s">
        <v>0</v>
      </c>
      <c r="K22" s="630"/>
      <c r="L22" s="486"/>
      <c r="M22" s="485"/>
    </row>
    <row r="23" spans="2:14" ht="15" customHeight="1">
      <c r="B23" s="631">
        <v>3</v>
      </c>
      <c r="C23" s="634" t="s">
        <v>373</v>
      </c>
      <c r="D23" s="637" t="s">
        <v>956</v>
      </c>
      <c r="E23" s="589" t="s">
        <v>17</v>
      </c>
      <c r="F23" s="453" t="s">
        <v>385</v>
      </c>
      <c r="G23" s="453" t="s">
        <v>451</v>
      </c>
      <c r="H23" s="453" t="s">
        <v>159</v>
      </c>
      <c r="I23" s="455">
        <v>15</v>
      </c>
      <c r="J23" s="453" t="s">
        <v>0</v>
      </c>
      <c r="K23" s="640" t="s">
        <v>957</v>
      </c>
      <c r="L23" s="486"/>
      <c r="M23" s="486"/>
    </row>
    <row r="24" spans="2:14">
      <c r="B24" s="632"/>
      <c r="C24" s="635"/>
      <c r="D24" s="638"/>
      <c r="E24" s="588"/>
      <c r="F24" s="481" t="s">
        <v>385</v>
      </c>
      <c r="G24" s="481" t="s">
        <v>11</v>
      </c>
      <c r="H24" s="481" t="s">
        <v>159</v>
      </c>
      <c r="I24" s="482">
        <v>200</v>
      </c>
      <c r="J24" s="481" t="s">
        <v>0</v>
      </c>
      <c r="K24" s="641"/>
      <c r="L24" s="486"/>
      <c r="M24" s="486"/>
    </row>
    <row r="25" spans="2:14">
      <c r="B25" s="632"/>
      <c r="C25" s="635"/>
      <c r="D25" s="638"/>
      <c r="E25" s="588"/>
      <c r="F25" s="481" t="s">
        <v>958</v>
      </c>
      <c r="G25" s="481" t="s">
        <v>451</v>
      </c>
      <c r="H25" s="481" t="s">
        <v>491</v>
      </c>
      <c r="I25" s="482">
        <v>300</v>
      </c>
      <c r="J25" s="481" t="s">
        <v>0</v>
      </c>
      <c r="K25" s="641"/>
      <c r="L25" s="486"/>
      <c r="M25" s="486"/>
    </row>
    <row r="26" spans="2:14">
      <c r="B26" s="632"/>
      <c r="C26" s="635"/>
      <c r="D26" s="638"/>
      <c r="E26" s="588"/>
      <c r="F26" s="481" t="s">
        <v>958</v>
      </c>
      <c r="G26" s="481" t="s">
        <v>11</v>
      </c>
      <c r="H26" s="481" t="s">
        <v>959</v>
      </c>
      <c r="I26" s="482">
        <v>100</v>
      </c>
      <c r="J26" s="481" t="s">
        <v>0</v>
      </c>
      <c r="K26" s="641"/>
      <c r="L26" s="486"/>
      <c r="M26" s="486"/>
    </row>
    <row r="27" spans="2:14">
      <c r="B27" s="632"/>
      <c r="C27" s="635"/>
      <c r="D27" s="638"/>
      <c r="E27" s="588"/>
      <c r="F27" s="481" t="s">
        <v>960</v>
      </c>
      <c r="G27" s="481" t="s">
        <v>11</v>
      </c>
      <c r="H27" s="481">
        <v>10</v>
      </c>
      <c r="I27" s="482">
        <v>200</v>
      </c>
      <c r="J27" s="481" t="s">
        <v>0</v>
      </c>
      <c r="K27" s="641"/>
      <c r="L27" s="486"/>
      <c r="M27" s="486"/>
    </row>
    <row r="28" spans="2:14">
      <c r="B28" s="632"/>
      <c r="C28" s="635"/>
      <c r="D28" s="638"/>
      <c r="E28" s="590"/>
      <c r="F28" s="481" t="s">
        <v>961</v>
      </c>
      <c r="G28" s="481" t="s">
        <v>11</v>
      </c>
      <c r="H28" s="481">
        <v>10.11</v>
      </c>
      <c r="I28" s="482">
        <v>100</v>
      </c>
      <c r="J28" s="481" t="s">
        <v>0</v>
      </c>
      <c r="K28" s="641"/>
      <c r="L28" s="486"/>
      <c r="M28" s="486"/>
    </row>
    <row r="29" spans="2:14">
      <c r="B29" s="632"/>
      <c r="C29" s="635"/>
      <c r="D29" s="638"/>
      <c r="E29" s="586" t="s">
        <v>143</v>
      </c>
      <c r="F29" s="481" t="s">
        <v>962</v>
      </c>
      <c r="G29" s="481" t="s">
        <v>177</v>
      </c>
      <c r="H29" s="481" t="s">
        <v>963</v>
      </c>
      <c r="I29" s="482">
        <v>200</v>
      </c>
      <c r="J29" s="481" t="s">
        <v>0</v>
      </c>
      <c r="K29" s="641"/>
      <c r="L29" s="486"/>
      <c r="M29" s="486"/>
    </row>
    <row r="30" spans="2:14" ht="15.75" thickBot="1">
      <c r="B30" s="633"/>
      <c r="C30" s="636"/>
      <c r="D30" s="639"/>
      <c r="E30" s="587"/>
      <c r="F30" s="456" t="s">
        <v>684</v>
      </c>
      <c r="G30" s="456" t="s">
        <v>177</v>
      </c>
      <c r="H30" s="456">
        <v>5.0999999999999996</v>
      </c>
      <c r="I30" s="457">
        <v>15</v>
      </c>
      <c r="J30" s="456" t="s">
        <v>0</v>
      </c>
      <c r="K30" s="642"/>
      <c r="L30" s="486"/>
      <c r="M30" s="486"/>
    </row>
    <row r="31" spans="2:14" ht="30" customHeight="1">
      <c r="B31" s="600">
        <v>4</v>
      </c>
      <c r="C31" s="603" t="s">
        <v>373</v>
      </c>
      <c r="D31" s="623" t="s">
        <v>384</v>
      </c>
      <c r="E31" s="480" t="s">
        <v>17</v>
      </c>
      <c r="F31" s="480" t="s">
        <v>385</v>
      </c>
      <c r="G31" s="480" t="s">
        <v>378</v>
      </c>
      <c r="H31" s="480" t="s">
        <v>159</v>
      </c>
      <c r="I31" s="488">
        <v>75</v>
      </c>
      <c r="J31" s="480" t="s">
        <v>0</v>
      </c>
      <c r="K31" s="609" t="s">
        <v>964</v>
      </c>
      <c r="L31" s="486"/>
      <c r="M31" s="486"/>
    </row>
    <row r="32" spans="2:14" ht="30" customHeight="1" thickBot="1">
      <c r="B32" s="600"/>
      <c r="C32" s="603"/>
      <c r="D32" s="623"/>
      <c r="E32" s="489" t="s">
        <v>17</v>
      </c>
      <c r="F32" s="489" t="s">
        <v>385</v>
      </c>
      <c r="G32" s="489" t="s">
        <v>11</v>
      </c>
      <c r="H32" s="489" t="s">
        <v>159</v>
      </c>
      <c r="I32" s="490">
        <v>1000</v>
      </c>
      <c r="J32" s="489" t="s">
        <v>0</v>
      </c>
      <c r="K32" s="609"/>
      <c r="L32" s="486"/>
      <c r="M32" s="486"/>
    </row>
    <row r="33" spans="2:13">
      <c r="B33" s="599">
        <v>5</v>
      </c>
      <c r="C33" s="602" t="s">
        <v>373</v>
      </c>
      <c r="D33" s="622" t="s">
        <v>386</v>
      </c>
      <c r="E33" s="453" t="s">
        <v>116</v>
      </c>
      <c r="F33" s="453" t="s">
        <v>380</v>
      </c>
      <c r="G33" s="453" t="s">
        <v>1</v>
      </c>
      <c r="H33" s="453" t="s">
        <v>657</v>
      </c>
      <c r="I33" s="491">
        <v>150</v>
      </c>
      <c r="J33" s="453" t="s">
        <v>0</v>
      </c>
      <c r="K33" s="608" t="s">
        <v>387</v>
      </c>
      <c r="L33" s="486"/>
      <c r="M33" s="486"/>
    </row>
    <row r="34" spans="2:13">
      <c r="B34" s="600"/>
      <c r="C34" s="603"/>
      <c r="D34" s="623"/>
      <c r="E34" s="586" t="s">
        <v>388</v>
      </c>
      <c r="F34" s="481" t="s">
        <v>389</v>
      </c>
      <c r="G34" s="481" t="s">
        <v>11</v>
      </c>
      <c r="H34" s="481" t="s">
        <v>657</v>
      </c>
      <c r="I34" s="492">
        <v>100</v>
      </c>
      <c r="J34" s="481" t="s">
        <v>0</v>
      </c>
      <c r="K34" s="609"/>
      <c r="L34" s="486"/>
      <c r="M34" s="486"/>
    </row>
    <row r="35" spans="2:13" ht="15.75" thickBot="1">
      <c r="B35" s="601"/>
      <c r="C35" s="604"/>
      <c r="D35" s="624"/>
      <c r="E35" s="587"/>
      <c r="F35" s="456" t="s">
        <v>389</v>
      </c>
      <c r="G35" s="456" t="s">
        <v>382</v>
      </c>
      <c r="H35" s="456" t="s">
        <v>657</v>
      </c>
      <c r="I35" s="493">
        <v>200</v>
      </c>
      <c r="J35" s="456" t="s">
        <v>0</v>
      </c>
      <c r="K35" s="610"/>
      <c r="L35" s="486"/>
      <c r="M35" s="486"/>
    </row>
    <row r="36" spans="2:13" ht="15" customHeight="1">
      <c r="B36" s="599">
        <v>6</v>
      </c>
      <c r="C36" s="602" t="s">
        <v>373</v>
      </c>
      <c r="D36" s="622" t="s">
        <v>1159</v>
      </c>
      <c r="E36" s="453" t="s">
        <v>17</v>
      </c>
      <c r="F36" s="453" t="s">
        <v>381</v>
      </c>
      <c r="G36" s="453" t="s">
        <v>11</v>
      </c>
      <c r="H36" s="453" t="s">
        <v>657</v>
      </c>
      <c r="I36" s="455">
        <v>92</v>
      </c>
      <c r="J36" s="453" t="s">
        <v>0</v>
      </c>
      <c r="K36" s="608" t="s">
        <v>1160</v>
      </c>
      <c r="L36" s="486"/>
      <c r="M36" s="486"/>
    </row>
    <row r="37" spans="2:13">
      <c r="B37" s="600"/>
      <c r="C37" s="603"/>
      <c r="D37" s="623"/>
      <c r="E37" s="481" t="s">
        <v>116</v>
      </c>
      <c r="F37" s="481" t="s">
        <v>380</v>
      </c>
      <c r="G37" s="481" t="s">
        <v>11</v>
      </c>
      <c r="H37" s="481">
        <v>10.11</v>
      </c>
      <c r="I37" s="482">
        <v>100</v>
      </c>
      <c r="J37" s="481" t="s">
        <v>0</v>
      </c>
      <c r="K37" s="609"/>
      <c r="L37" s="486"/>
      <c r="M37" s="486"/>
    </row>
    <row r="38" spans="2:13" ht="15.75" thickBot="1">
      <c r="B38" s="600"/>
      <c r="C38" s="603"/>
      <c r="D38" s="623"/>
      <c r="E38" s="481" t="s">
        <v>190</v>
      </c>
      <c r="F38" s="481" t="s">
        <v>191</v>
      </c>
      <c r="G38" s="481" t="s">
        <v>1</v>
      </c>
      <c r="H38" s="481" t="s">
        <v>192</v>
      </c>
      <c r="I38" s="482">
        <v>5</v>
      </c>
      <c r="J38" s="481" t="s">
        <v>0</v>
      </c>
      <c r="K38" s="609"/>
      <c r="L38" s="486"/>
      <c r="M38" s="486"/>
    </row>
    <row r="39" spans="2:13" ht="21" customHeight="1">
      <c r="B39" s="599">
        <v>7</v>
      </c>
      <c r="C39" s="602" t="s">
        <v>373</v>
      </c>
      <c r="D39" s="602" t="s">
        <v>390</v>
      </c>
      <c r="E39" s="453" t="s">
        <v>116</v>
      </c>
      <c r="F39" s="453" t="s">
        <v>380</v>
      </c>
      <c r="G39" s="453" t="s">
        <v>11</v>
      </c>
      <c r="H39" s="453" t="s">
        <v>657</v>
      </c>
      <c r="I39" s="455">
        <v>920</v>
      </c>
      <c r="J39" s="453" t="s">
        <v>0</v>
      </c>
      <c r="K39" s="608" t="s">
        <v>659</v>
      </c>
      <c r="L39" s="486"/>
      <c r="M39" s="486"/>
    </row>
    <row r="40" spans="2:13" ht="18" customHeight="1">
      <c r="B40" s="600"/>
      <c r="C40" s="603"/>
      <c r="D40" s="603"/>
      <c r="E40" s="586" t="s">
        <v>219</v>
      </c>
      <c r="F40" s="481" t="s">
        <v>391</v>
      </c>
      <c r="G40" s="481" t="s">
        <v>11</v>
      </c>
      <c r="H40" s="481" t="s">
        <v>657</v>
      </c>
      <c r="I40" s="482">
        <v>10</v>
      </c>
      <c r="J40" s="481" t="s">
        <v>0</v>
      </c>
      <c r="K40" s="609"/>
      <c r="L40" s="485"/>
      <c r="M40" s="486"/>
    </row>
    <row r="41" spans="2:13" ht="20.25" customHeight="1" thickBot="1">
      <c r="B41" s="601"/>
      <c r="C41" s="604"/>
      <c r="D41" s="604"/>
      <c r="E41" s="587"/>
      <c r="F41" s="456" t="s">
        <v>391</v>
      </c>
      <c r="G41" s="456" t="s">
        <v>1</v>
      </c>
      <c r="H41" s="456" t="s">
        <v>657</v>
      </c>
      <c r="I41" s="457">
        <v>60</v>
      </c>
      <c r="J41" s="456" t="s">
        <v>0</v>
      </c>
      <c r="K41" s="610"/>
      <c r="L41" s="486"/>
      <c r="M41" s="486"/>
    </row>
    <row r="42" spans="2:13" ht="15" customHeight="1">
      <c r="B42" s="620">
        <v>8</v>
      </c>
      <c r="C42" s="602" t="s">
        <v>373</v>
      </c>
      <c r="D42" s="602" t="s">
        <v>392</v>
      </c>
      <c r="E42" s="453" t="s">
        <v>388</v>
      </c>
      <c r="F42" s="453" t="s">
        <v>389</v>
      </c>
      <c r="G42" s="453" t="s">
        <v>11</v>
      </c>
      <c r="H42" s="453" t="s">
        <v>657</v>
      </c>
      <c r="I42" s="455">
        <v>20</v>
      </c>
      <c r="J42" s="494" t="s">
        <v>0</v>
      </c>
      <c r="K42" s="608" t="s">
        <v>660</v>
      </c>
      <c r="L42" s="486"/>
      <c r="M42" s="486"/>
    </row>
    <row r="43" spans="2:13">
      <c r="B43" s="621"/>
      <c r="C43" s="603"/>
      <c r="D43" s="603"/>
      <c r="E43" s="481" t="s">
        <v>393</v>
      </c>
      <c r="F43" s="481" t="s">
        <v>394</v>
      </c>
      <c r="G43" s="481" t="s">
        <v>1</v>
      </c>
      <c r="H43" s="481">
        <v>10</v>
      </c>
      <c r="I43" s="482">
        <v>20</v>
      </c>
      <c r="J43" s="495" t="s">
        <v>0</v>
      </c>
      <c r="K43" s="609"/>
      <c r="L43" s="486"/>
      <c r="M43" s="486"/>
    </row>
    <row r="44" spans="2:13">
      <c r="B44" s="621"/>
      <c r="C44" s="603"/>
      <c r="D44" s="603"/>
      <c r="E44" s="481" t="s">
        <v>395</v>
      </c>
      <c r="F44" s="481" t="s">
        <v>396</v>
      </c>
      <c r="G44" s="481" t="s">
        <v>154</v>
      </c>
      <c r="H44" s="481" t="s">
        <v>184</v>
      </c>
      <c r="I44" s="482">
        <v>8</v>
      </c>
      <c r="J44" s="495" t="s">
        <v>0</v>
      </c>
      <c r="K44" s="609"/>
      <c r="L44" s="486"/>
      <c r="M44" s="486"/>
    </row>
    <row r="45" spans="2:13">
      <c r="B45" s="621"/>
      <c r="C45" s="603"/>
      <c r="D45" s="603"/>
      <c r="E45" s="489" t="s">
        <v>397</v>
      </c>
      <c r="F45" s="481" t="s">
        <v>398</v>
      </c>
      <c r="G45" s="481" t="s">
        <v>154</v>
      </c>
      <c r="H45" s="489" t="s">
        <v>184</v>
      </c>
      <c r="I45" s="490">
        <v>15</v>
      </c>
      <c r="J45" s="496" t="s">
        <v>0</v>
      </c>
      <c r="K45" s="609"/>
      <c r="L45" s="486"/>
      <c r="M45" s="486"/>
    </row>
    <row r="46" spans="2:13">
      <c r="B46" s="621"/>
      <c r="C46" s="603"/>
      <c r="D46" s="603"/>
      <c r="E46" s="481" t="s">
        <v>399</v>
      </c>
      <c r="F46" s="480" t="s">
        <v>400</v>
      </c>
      <c r="G46" s="480" t="s">
        <v>11</v>
      </c>
      <c r="H46" s="481" t="s">
        <v>184</v>
      </c>
      <c r="I46" s="482" t="s">
        <v>661</v>
      </c>
      <c r="J46" s="497" t="s">
        <v>0</v>
      </c>
      <c r="K46" s="609"/>
      <c r="L46" s="486"/>
      <c r="M46" s="486"/>
    </row>
    <row r="47" spans="2:13">
      <c r="B47" s="621"/>
      <c r="C47" s="603"/>
      <c r="D47" s="603"/>
      <c r="E47" s="481" t="s">
        <v>401</v>
      </c>
      <c r="F47" s="481" t="s">
        <v>402</v>
      </c>
      <c r="G47" s="481" t="s">
        <v>154</v>
      </c>
      <c r="H47" s="481" t="s">
        <v>184</v>
      </c>
      <c r="I47" s="482">
        <v>5</v>
      </c>
      <c r="J47" s="496" t="s">
        <v>0</v>
      </c>
      <c r="K47" s="609"/>
      <c r="L47" s="486"/>
      <c r="M47" s="486"/>
    </row>
    <row r="48" spans="2:13">
      <c r="B48" s="621"/>
      <c r="C48" s="603"/>
      <c r="D48" s="603"/>
      <c r="E48" s="481" t="s">
        <v>403</v>
      </c>
      <c r="F48" s="481" t="s">
        <v>404</v>
      </c>
      <c r="G48" s="481" t="s">
        <v>11</v>
      </c>
      <c r="H48" s="481">
        <v>10</v>
      </c>
      <c r="I48" s="482">
        <v>5</v>
      </c>
      <c r="J48" s="498" t="s">
        <v>0</v>
      </c>
      <c r="K48" s="609"/>
      <c r="L48" s="486"/>
      <c r="M48" s="486"/>
    </row>
    <row r="49" spans="2:13">
      <c r="B49" s="621"/>
      <c r="C49" s="603"/>
      <c r="D49" s="603"/>
      <c r="E49" s="481" t="s">
        <v>405</v>
      </c>
      <c r="F49" s="481" t="s">
        <v>398</v>
      </c>
      <c r="G49" s="481" t="s">
        <v>154</v>
      </c>
      <c r="H49" s="481" t="s">
        <v>406</v>
      </c>
      <c r="I49" s="482">
        <v>20</v>
      </c>
      <c r="J49" s="495" t="s">
        <v>0</v>
      </c>
      <c r="K49" s="609"/>
      <c r="L49" s="486"/>
      <c r="M49" s="486"/>
    </row>
    <row r="50" spans="2:13">
      <c r="B50" s="621"/>
      <c r="C50" s="603"/>
      <c r="D50" s="603"/>
      <c r="E50" s="481" t="s">
        <v>407</v>
      </c>
      <c r="F50" s="481" t="s">
        <v>408</v>
      </c>
      <c r="G50" s="481" t="s">
        <v>1</v>
      </c>
      <c r="H50" s="481" t="s">
        <v>184</v>
      </c>
      <c r="I50" s="482" t="s">
        <v>662</v>
      </c>
      <c r="J50" s="496" t="s">
        <v>0</v>
      </c>
      <c r="K50" s="609"/>
      <c r="L50" s="486"/>
      <c r="M50" s="486"/>
    </row>
    <row r="51" spans="2:13">
      <c r="B51" s="621"/>
      <c r="C51" s="603"/>
      <c r="D51" s="603"/>
      <c r="E51" s="489" t="s">
        <v>409</v>
      </c>
      <c r="F51" s="489" t="s">
        <v>410</v>
      </c>
      <c r="G51" s="481" t="s">
        <v>154</v>
      </c>
      <c r="H51" s="489" t="s">
        <v>184</v>
      </c>
      <c r="I51" s="490">
        <v>1</v>
      </c>
      <c r="J51" s="499" t="s">
        <v>0</v>
      </c>
      <c r="K51" s="609"/>
      <c r="L51" s="486"/>
      <c r="M51" s="486"/>
    </row>
    <row r="52" spans="2:13">
      <c r="B52" s="621"/>
      <c r="C52" s="603"/>
      <c r="D52" s="603"/>
      <c r="E52" s="481" t="s">
        <v>217</v>
      </c>
      <c r="F52" s="481" t="s">
        <v>411</v>
      </c>
      <c r="G52" s="480" t="s">
        <v>321</v>
      </c>
      <c r="H52" s="481" t="s">
        <v>412</v>
      </c>
      <c r="I52" s="482">
        <v>5</v>
      </c>
      <c r="J52" s="497" t="s">
        <v>0</v>
      </c>
      <c r="K52" s="609"/>
      <c r="L52" s="486"/>
      <c r="M52" s="486"/>
    </row>
    <row r="53" spans="2:13">
      <c r="B53" s="621"/>
      <c r="C53" s="603"/>
      <c r="D53" s="603"/>
      <c r="E53" s="481" t="s">
        <v>413</v>
      </c>
      <c r="F53" s="481" t="s">
        <v>414</v>
      </c>
      <c r="G53" s="481" t="s">
        <v>1</v>
      </c>
      <c r="H53" s="481" t="s">
        <v>184</v>
      </c>
      <c r="I53" s="482" t="s">
        <v>663</v>
      </c>
      <c r="J53" s="495" t="s">
        <v>0</v>
      </c>
      <c r="K53" s="609"/>
      <c r="L53" s="486"/>
      <c r="M53" s="486"/>
    </row>
    <row r="54" spans="2:13">
      <c r="B54" s="621"/>
      <c r="C54" s="603"/>
      <c r="D54" s="603"/>
      <c r="E54" s="489" t="s">
        <v>415</v>
      </c>
      <c r="F54" s="489" t="s">
        <v>416</v>
      </c>
      <c r="G54" s="489" t="s">
        <v>1</v>
      </c>
      <c r="H54" s="481" t="s">
        <v>417</v>
      </c>
      <c r="I54" s="482">
        <v>3</v>
      </c>
      <c r="J54" s="496" t="s">
        <v>0</v>
      </c>
      <c r="K54" s="609"/>
      <c r="L54" s="486"/>
      <c r="M54" s="486"/>
    </row>
    <row r="55" spans="2:13">
      <c r="B55" s="621"/>
      <c r="C55" s="603"/>
      <c r="D55" s="603"/>
      <c r="E55" s="481" t="s">
        <v>196</v>
      </c>
      <c r="F55" s="481" t="s">
        <v>418</v>
      </c>
      <c r="G55" s="481" t="s">
        <v>154</v>
      </c>
      <c r="H55" s="480" t="s">
        <v>198</v>
      </c>
      <c r="I55" s="488">
        <v>40</v>
      </c>
      <c r="J55" s="497" t="s">
        <v>0</v>
      </c>
      <c r="K55" s="609"/>
      <c r="L55" s="486"/>
      <c r="M55" s="486"/>
    </row>
    <row r="56" spans="2:13">
      <c r="B56" s="621"/>
      <c r="C56" s="603"/>
      <c r="D56" s="603"/>
      <c r="E56" s="481" t="s">
        <v>213</v>
      </c>
      <c r="F56" s="481" t="s">
        <v>419</v>
      </c>
      <c r="G56" s="481" t="s">
        <v>1</v>
      </c>
      <c r="H56" s="481" t="s">
        <v>420</v>
      </c>
      <c r="I56" s="482">
        <v>1</v>
      </c>
      <c r="J56" s="496" t="s">
        <v>0</v>
      </c>
      <c r="K56" s="609"/>
      <c r="L56" s="486"/>
      <c r="M56" s="486"/>
    </row>
    <row r="57" spans="2:13">
      <c r="B57" s="621"/>
      <c r="C57" s="603"/>
      <c r="D57" s="603"/>
      <c r="E57" s="481" t="s">
        <v>421</v>
      </c>
      <c r="F57" s="481" t="s">
        <v>398</v>
      </c>
      <c r="G57" s="481" t="s">
        <v>154</v>
      </c>
      <c r="H57" s="481" t="s">
        <v>184</v>
      </c>
      <c r="I57" s="482">
        <v>1</v>
      </c>
      <c r="J57" s="496" t="s">
        <v>0</v>
      </c>
      <c r="K57" s="609"/>
      <c r="L57" s="486"/>
      <c r="M57" s="486"/>
    </row>
    <row r="58" spans="2:13">
      <c r="B58" s="621"/>
      <c r="C58" s="603"/>
      <c r="D58" s="603"/>
      <c r="E58" s="489" t="s">
        <v>413</v>
      </c>
      <c r="F58" s="481" t="s">
        <v>422</v>
      </c>
      <c r="G58" s="481" t="s">
        <v>154</v>
      </c>
      <c r="H58" s="481" t="s">
        <v>184</v>
      </c>
      <c r="I58" s="482" t="s">
        <v>662</v>
      </c>
      <c r="J58" s="499" t="s">
        <v>0</v>
      </c>
      <c r="K58" s="609"/>
      <c r="L58" s="486"/>
      <c r="M58" s="500"/>
    </row>
    <row r="59" spans="2:13">
      <c r="B59" s="621"/>
      <c r="C59" s="603"/>
      <c r="D59" s="603"/>
      <c r="E59" s="481" t="s">
        <v>423</v>
      </c>
      <c r="F59" s="480" t="s">
        <v>424</v>
      </c>
      <c r="G59" s="480" t="s">
        <v>1</v>
      </c>
      <c r="H59" s="480" t="s">
        <v>425</v>
      </c>
      <c r="I59" s="488">
        <v>3</v>
      </c>
      <c r="J59" s="497" t="s">
        <v>0</v>
      </c>
      <c r="K59" s="609"/>
      <c r="L59" s="486"/>
      <c r="M59" s="486"/>
    </row>
    <row r="60" spans="2:13">
      <c r="B60" s="621"/>
      <c r="C60" s="603"/>
      <c r="D60" s="603"/>
      <c r="E60" s="481" t="s">
        <v>219</v>
      </c>
      <c r="F60" s="481" t="s">
        <v>426</v>
      </c>
      <c r="G60" s="481" t="s">
        <v>154</v>
      </c>
      <c r="H60" s="481" t="s">
        <v>427</v>
      </c>
      <c r="I60" s="482">
        <v>30</v>
      </c>
      <c r="J60" s="495" t="s">
        <v>0</v>
      </c>
      <c r="K60" s="609"/>
      <c r="L60" s="486"/>
      <c r="M60" s="486"/>
    </row>
    <row r="61" spans="2:13">
      <c r="B61" s="621"/>
      <c r="C61" s="603"/>
      <c r="D61" s="603"/>
      <c r="E61" s="481" t="s">
        <v>428</v>
      </c>
      <c r="F61" s="481" t="s">
        <v>429</v>
      </c>
      <c r="G61" s="481" t="s">
        <v>1</v>
      </c>
      <c r="H61" s="481" t="s">
        <v>430</v>
      </c>
      <c r="I61" s="482">
        <v>2</v>
      </c>
      <c r="J61" s="496" t="s">
        <v>0</v>
      </c>
      <c r="K61" s="609"/>
      <c r="L61" s="486"/>
      <c r="M61" s="486"/>
    </row>
    <row r="62" spans="2:13">
      <c r="B62" s="621"/>
      <c r="C62" s="603"/>
      <c r="D62" s="603"/>
      <c r="E62" s="481" t="s">
        <v>56</v>
      </c>
      <c r="F62" s="481" t="s">
        <v>431</v>
      </c>
      <c r="G62" s="481" t="s">
        <v>154</v>
      </c>
      <c r="H62" s="481" t="s">
        <v>432</v>
      </c>
      <c r="I62" s="482">
        <v>2</v>
      </c>
      <c r="J62" s="496" t="s">
        <v>0</v>
      </c>
      <c r="K62" s="609"/>
      <c r="L62" s="486"/>
      <c r="M62" s="486"/>
    </row>
    <row r="63" spans="2:13">
      <c r="B63" s="621"/>
      <c r="C63" s="603"/>
      <c r="D63" s="603"/>
      <c r="E63" s="481" t="s">
        <v>63</v>
      </c>
      <c r="F63" s="481" t="s">
        <v>433</v>
      </c>
      <c r="G63" s="481" t="s">
        <v>154</v>
      </c>
      <c r="H63" s="481" t="s">
        <v>184</v>
      </c>
      <c r="I63" s="482">
        <v>20</v>
      </c>
      <c r="J63" s="496" t="s">
        <v>0</v>
      </c>
      <c r="K63" s="609"/>
      <c r="L63" s="486"/>
      <c r="M63" s="486"/>
    </row>
    <row r="64" spans="2:13">
      <c r="B64" s="621"/>
      <c r="C64" s="603"/>
      <c r="D64" s="603"/>
      <c r="E64" s="489" t="s">
        <v>388</v>
      </c>
      <c r="F64" s="489" t="s">
        <v>434</v>
      </c>
      <c r="G64" s="489" t="s">
        <v>11</v>
      </c>
      <c r="H64" s="481">
        <v>10</v>
      </c>
      <c r="I64" s="490">
        <v>5</v>
      </c>
      <c r="J64" s="499" t="s">
        <v>0</v>
      </c>
      <c r="K64" s="609"/>
      <c r="L64" s="486"/>
      <c r="M64" s="486"/>
    </row>
    <row r="65" spans="2:13" ht="15.75" thickBot="1">
      <c r="B65" s="621"/>
      <c r="C65" s="603"/>
      <c r="D65" s="603"/>
      <c r="E65" s="489" t="s">
        <v>435</v>
      </c>
      <c r="F65" s="489" t="s">
        <v>436</v>
      </c>
      <c r="G65" s="489" t="s">
        <v>1</v>
      </c>
      <c r="H65" s="483" t="s">
        <v>657</v>
      </c>
      <c r="I65" s="490">
        <v>10</v>
      </c>
      <c r="J65" s="497" t="s">
        <v>0</v>
      </c>
      <c r="K65" s="609"/>
      <c r="L65" s="486"/>
      <c r="M65" s="486"/>
    </row>
    <row r="66" spans="2:13" ht="30.75" thickBot="1">
      <c r="B66" s="501">
        <v>9</v>
      </c>
      <c r="C66" s="502" t="s">
        <v>373</v>
      </c>
      <c r="D66" s="502" t="s">
        <v>965</v>
      </c>
      <c r="E66" s="503" t="s">
        <v>17</v>
      </c>
      <c r="F66" s="503" t="s">
        <v>601</v>
      </c>
      <c r="G66" s="503" t="s">
        <v>1</v>
      </c>
      <c r="H66" s="503">
        <v>5.7</v>
      </c>
      <c r="I66" s="504">
        <v>300</v>
      </c>
      <c r="J66" s="502" t="s">
        <v>0</v>
      </c>
      <c r="K66" s="505" t="s">
        <v>966</v>
      </c>
      <c r="L66" s="486"/>
      <c r="M66" s="486"/>
    </row>
    <row r="67" spans="2:13" ht="15" customHeight="1">
      <c r="B67" s="600">
        <v>10</v>
      </c>
      <c r="C67" s="603" t="s">
        <v>373</v>
      </c>
      <c r="D67" s="603" t="s">
        <v>437</v>
      </c>
      <c r="E67" s="480" t="s">
        <v>438</v>
      </c>
      <c r="F67" s="480" t="s">
        <v>439</v>
      </c>
      <c r="G67" s="480" t="s">
        <v>440</v>
      </c>
      <c r="H67" s="480" t="s">
        <v>184</v>
      </c>
      <c r="I67" s="488">
        <v>50</v>
      </c>
      <c r="J67" s="499" t="s">
        <v>0</v>
      </c>
      <c r="K67" s="609" t="s">
        <v>664</v>
      </c>
      <c r="L67" s="486"/>
      <c r="M67" s="486"/>
    </row>
    <row r="68" spans="2:13">
      <c r="B68" s="600"/>
      <c r="C68" s="603"/>
      <c r="D68" s="603"/>
      <c r="E68" s="481" t="s">
        <v>388</v>
      </c>
      <c r="F68" s="481" t="s">
        <v>389</v>
      </c>
      <c r="G68" s="481" t="s">
        <v>11</v>
      </c>
      <c r="H68" s="481">
        <v>10</v>
      </c>
      <c r="I68" s="482">
        <v>50</v>
      </c>
      <c r="J68" s="495" t="s">
        <v>0</v>
      </c>
      <c r="K68" s="609"/>
      <c r="L68" s="486"/>
      <c r="M68" s="486"/>
    </row>
    <row r="69" spans="2:13">
      <c r="B69" s="600"/>
      <c r="C69" s="603"/>
      <c r="D69" s="603"/>
      <c r="E69" s="481" t="s">
        <v>393</v>
      </c>
      <c r="F69" s="481" t="s">
        <v>394</v>
      </c>
      <c r="G69" s="481" t="s">
        <v>1</v>
      </c>
      <c r="H69" s="481">
        <v>10</v>
      </c>
      <c r="I69" s="482">
        <v>60</v>
      </c>
      <c r="J69" s="495" t="s">
        <v>0</v>
      </c>
      <c r="K69" s="609"/>
      <c r="L69" s="486"/>
      <c r="M69" s="486"/>
    </row>
    <row r="70" spans="2:13">
      <c r="B70" s="600"/>
      <c r="C70" s="603"/>
      <c r="D70" s="603"/>
      <c r="E70" s="586" t="s">
        <v>395</v>
      </c>
      <c r="F70" s="481" t="s">
        <v>441</v>
      </c>
      <c r="G70" s="481" t="s">
        <v>154</v>
      </c>
      <c r="H70" s="489" t="s">
        <v>184</v>
      </c>
      <c r="I70" s="490">
        <v>60</v>
      </c>
      <c r="J70" s="496" t="s">
        <v>0</v>
      </c>
      <c r="K70" s="609"/>
      <c r="L70" s="486"/>
      <c r="M70" s="486"/>
    </row>
    <row r="71" spans="2:13">
      <c r="B71" s="600"/>
      <c r="C71" s="603"/>
      <c r="D71" s="603"/>
      <c r="E71" s="588"/>
      <c r="F71" s="480" t="s">
        <v>442</v>
      </c>
      <c r="G71" s="480" t="s">
        <v>154</v>
      </c>
      <c r="H71" s="481" t="s">
        <v>184</v>
      </c>
      <c r="I71" s="482">
        <v>20</v>
      </c>
      <c r="J71" s="497" t="s">
        <v>0</v>
      </c>
      <c r="K71" s="609"/>
      <c r="L71" s="486"/>
      <c r="M71" s="486"/>
    </row>
    <row r="72" spans="2:13">
      <c r="B72" s="600"/>
      <c r="C72" s="603"/>
      <c r="D72" s="603"/>
      <c r="E72" s="590"/>
      <c r="F72" s="481" t="s">
        <v>396</v>
      </c>
      <c r="G72" s="481" t="s">
        <v>154</v>
      </c>
      <c r="H72" s="481" t="s">
        <v>184</v>
      </c>
      <c r="I72" s="482">
        <v>60</v>
      </c>
      <c r="J72" s="496" t="s">
        <v>0</v>
      </c>
      <c r="K72" s="609"/>
      <c r="L72" s="486"/>
      <c r="M72" s="486"/>
    </row>
    <row r="73" spans="2:13">
      <c r="B73" s="600"/>
      <c r="C73" s="603"/>
      <c r="D73" s="603"/>
      <c r="E73" s="481" t="s">
        <v>72</v>
      </c>
      <c r="F73" s="481" t="s">
        <v>444</v>
      </c>
      <c r="G73" s="481" t="s">
        <v>57</v>
      </c>
      <c r="H73" s="481" t="s">
        <v>445</v>
      </c>
      <c r="I73" s="482">
        <v>3</v>
      </c>
      <c r="J73" s="496" t="s">
        <v>0</v>
      </c>
      <c r="K73" s="609"/>
      <c r="L73" s="486"/>
      <c r="M73" s="486"/>
    </row>
    <row r="74" spans="2:13">
      <c r="B74" s="600"/>
      <c r="C74" s="603"/>
      <c r="D74" s="603"/>
      <c r="E74" s="586" t="s">
        <v>403</v>
      </c>
      <c r="F74" s="481" t="s">
        <v>448</v>
      </c>
      <c r="G74" s="481" t="s">
        <v>11</v>
      </c>
      <c r="H74" s="481">
        <v>10</v>
      </c>
      <c r="I74" s="482">
        <v>10</v>
      </c>
      <c r="J74" s="495" t="s">
        <v>0</v>
      </c>
      <c r="K74" s="609"/>
      <c r="L74" s="486"/>
      <c r="M74" s="486"/>
    </row>
    <row r="75" spans="2:13">
      <c r="B75" s="600"/>
      <c r="C75" s="603"/>
      <c r="D75" s="603"/>
      <c r="E75" s="590"/>
      <c r="F75" s="481" t="s">
        <v>449</v>
      </c>
      <c r="G75" s="481" t="s">
        <v>440</v>
      </c>
      <c r="H75" s="480" t="s">
        <v>450</v>
      </c>
      <c r="I75" s="488">
        <v>10</v>
      </c>
      <c r="J75" s="497" t="s">
        <v>0</v>
      </c>
      <c r="K75" s="609"/>
      <c r="L75" s="486"/>
      <c r="M75" s="486"/>
    </row>
    <row r="76" spans="2:13">
      <c r="B76" s="600"/>
      <c r="C76" s="603"/>
      <c r="D76" s="603"/>
      <c r="E76" s="586" t="s">
        <v>405</v>
      </c>
      <c r="F76" s="481" t="s">
        <v>452</v>
      </c>
      <c r="G76" s="481" t="s">
        <v>11</v>
      </c>
      <c r="H76" s="481" t="s">
        <v>406</v>
      </c>
      <c r="I76" s="482">
        <v>60</v>
      </c>
      <c r="J76" s="499" t="s">
        <v>0</v>
      </c>
      <c r="K76" s="609"/>
      <c r="L76" s="486"/>
      <c r="M76" s="486"/>
    </row>
    <row r="77" spans="2:13">
      <c r="B77" s="600"/>
      <c r="C77" s="603"/>
      <c r="D77" s="603"/>
      <c r="E77" s="590"/>
      <c r="F77" s="480" t="s">
        <v>452</v>
      </c>
      <c r="G77" s="480" t="s">
        <v>1</v>
      </c>
      <c r="H77" s="480" t="s">
        <v>406</v>
      </c>
      <c r="I77" s="488">
        <v>60</v>
      </c>
      <c r="J77" s="497" t="s">
        <v>0</v>
      </c>
      <c r="K77" s="609"/>
      <c r="L77" s="486"/>
      <c r="M77" s="486"/>
    </row>
    <row r="78" spans="2:13">
      <c r="B78" s="600"/>
      <c r="C78" s="603"/>
      <c r="D78" s="603"/>
      <c r="E78" s="586" t="s">
        <v>217</v>
      </c>
      <c r="F78" s="481" t="s">
        <v>411</v>
      </c>
      <c r="G78" s="481" t="s">
        <v>321</v>
      </c>
      <c r="H78" s="481" t="s">
        <v>453</v>
      </c>
      <c r="I78" s="482">
        <v>20</v>
      </c>
      <c r="J78" s="495" t="s">
        <v>0</v>
      </c>
      <c r="K78" s="609"/>
      <c r="L78" s="486"/>
      <c r="M78" s="486"/>
    </row>
    <row r="79" spans="2:13">
      <c r="B79" s="600"/>
      <c r="C79" s="603"/>
      <c r="D79" s="603"/>
      <c r="E79" s="588"/>
      <c r="F79" s="481" t="s">
        <v>454</v>
      </c>
      <c r="G79" s="481" t="s">
        <v>455</v>
      </c>
      <c r="H79" s="481" t="s">
        <v>456</v>
      </c>
      <c r="I79" s="482">
        <v>2</v>
      </c>
      <c r="J79" s="496" t="s">
        <v>0</v>
      </c>
      <c r="K79" s="609"/>
      <c r="L79" s="486"/>
      <c r="M79" s="486"/>
    </row>
    <row r="80" spans="2:13">
      <c r="B80" s="600"/>
      <c r="C80" s="603"/>
      <c r="D80" s="603"/>
      <c r="E80" s="590"/>
      <c r="F80" s="481" t="s">
        <v>454</v>
      </c>
      <c r="G80" s="481" t="s">
        <v>1</v>
      </c>
      <c r="H80" s="481" t="s">
        <v>456</v>
      </c>
      <c r="I80" s="482">
        <v>5</v>
      </c>
      <c r="J80" s="496" t="s">
        <v>0</v>
      </c>
      <c r="K80" s="609"/>
      <c r="L80" s="486"/>
      <c r="M80" s="486"/>
    </row>
    <row r="81" spans="2:13">
      <c r="B81" s="600"/>
      <c r="C81" s="603"/>
      <c r="D81" s="603"/>
      <c r="E81" s="586" t="s">
        <v>213</v>
      </c>
      <c r="F81" s="481" t="s">
        <v>457</v>
      </c>
      <c r="G81" s="481" t="s">
        <v>11</v>
      </c>
      <c r="H81" s="481" t="s">
        <v>216</v>
      </c>
      <c r="I81" s="482">
        <v>2</v>
      </c>
      <c r="J81" s="496" t="s">
        <v>0</v>
      </c>
      <c r="K81" s="609"/>
      <c r="L81" s="486"/>
      <c r="M81" s="486"/>
    </row>
    <row r="82" spans="2:13">
      <c r="B82" s="600"/>
      <c r="C82" s="603"/>
      <c r="D82" s="603"/>
      <c r="E82" s="590"/>
      <c r="F82" s="489" t="s">
        <v>457</v>
      </c>
      <c r="G82" s="489" t="s">
        <v>458</v>
      </c>
      <c r="H82" s="481" t="s">
        <v>216</v>
      </c>
      <c r="I82" s="490">
        <v>3</v>
      </c>
      <c r="J82" s="499" t="s">
        <v>0</v>
      </c>
      <c r="K82" s="609"/>
      <c r="L82" s="486"/>
      <c r="M82" s="486"/>
    </row>
    <row r="83" spans="2:13">
      <c r="B83" s="600"/>
      <c r="C83" s="603"/>
      <c r="D83" s="603"/>
      <c r="E83" s="481" t="s">
        <v>459</v>
      </c>
      <c r="F83" s="489" t="s">
        <v>460</v>
      </c>
      <c r="G83" s="481" t="s">
        <v>1</v>
      </c>
      <c r="H83" s="483" t="s">
        <v>184</v>
      </c>
      <c r="I83" s="490">
        <v>3</v>
      </c>
      <c r="J83" s="497" t="s">
        <v>0</v>
      </c>
      <c r="K83" s="609"/>
      <c r="L83" s="486"/>
      <c r="M83" s="486"/>
    </row>
    <row r="84" spans="2:13">
      <c r="B84" s="600"/>
      <c r="C84" s="603"/>
      <c r="D84" s="603"/>
      <c r="E84" s="586" t="s">
        <v>116</v>
      </c>
      <c r="F84" s="481" t="s">
        <v>380</v>
      </c>
      <c r="G84" s="480" t="s">
        <v>11</v>
      </c>
      <c r="H84" s="481" t="s">
        <v>159</v>
      </c>
      <c r="I84" s="482">
        <v>120</v>
      </c>
      <c r="J84" s="496" t="s">
        <v>0</v>
      </c>
      <c r="K84" s="609"/>
      <c r="L84" s="486"/>
      <c r="M84" s="486"/>
    </row>
    <row r="85" spans="2:13" ht="15.75" customHeight="1">
      <c r="B85" s="600"/>
      <c r="C85" s="603"/>
      <c r="D85" s="603"/>
      <c r="E85" s="590"/>
      <c r="F85" s="481" t="s">
        <v>380</v>
      </c>
      <c r="G85" s="481" t="s">
        <v>1</v>
      </c>
      <c r="H85" s="481" t="s">
        <v>159</v>
      </c>
      <c r="I85" s="482">
        <v>120</v>
      </c>
      <c r="J85" s="495" t="s">
        <v>0</v>
      </c>
      <c r="K85" s="609"/>
      <c r="L85" s="486"/>
      <c r="M85" s="486"/>
    </row>
    <row r="86" spans="2:13">
      <c r="B86" s="600"/>
      <c r="C86" s="603"/>
      <c r="D86" s="603"/>
      <c r="E86" s="586" t="s">
        <v>461</v>
      </c>
      <c r="F86" s="481" t="s">
        <v>462</v>
      </c>
      <c r="G86" s="481" t="s">
        <v>1</v>
      </c>
      <c r="H86" s="481" t="s">
        <v>184</v>
      </c>
      <c r="I86" s="482">
        <v>20</v>
      </c>
      <c r="J86" s="495" t="s">
        <v>0</v>
      </c>
      <c r="K86" s="609"/>
      <c r="L86" s="486"/>
      <c r="M86" s="486"/>
    </row>
    <row r="87" spans="2:13">
      <c r="B87" s="600"/>
      <c r="C87" s="603"/>
      <c r="D87" s="603"/>
      <c r="E87" s="588"/>
      <c r="F87" s="481" t="s">
        <v>463</v>
      </c>
      <c r="G87" s="481" t="s">
        <v>458</v>
      </c>
      <c r="H87" s="489" t="s">
        <v>184</v>
      </c>
      <c r="I87" s="490">
        <v>20</v>
      </c>
      <c r="J87" s="496" t="s">
        <v>0</v>
      </c>
      <c r="K87" s="609"/>
      <c r="L87" s="486"/>
      <c r="M87" s="486"/>
    </row>
    <row r="88" spans="2:13">
      <c r="B88" s="600"/>
      <c r="C88" s="603"/>
      <c r="D88" s="603"/>
      <c r="E88" s="590"/>
      <c r="F88" s="480" t="s">
        <v>464</v>
      </c>
      <c r="G88" s="480" t="s">
        <v>1</v>
      </c>
      <c r="H88" s="481" t="s">
        <v>184</v>
      </c>
      <c r="I88" s="482">
        <v>50</v>
      </c>
      <c r="J88" s="497" t="s">
        <v>0</v>
      </c>
      <c r="K88" s="609"/>
      <c r="L88" s="486"/>
      <c r="M88" s="486"/>
    </row>
    <row r="89" spans="2:13" ht="15.75" customHeight="1">
      <c r="B89" s="600"/>
      <c r="C89" s="603"/>
      <c r="D89" s="603"/>
      <c r="E89" s="481" t="s">
        <v>465</v>
      </c>
      <c r="F89" s="481" t="s">
        <v>466</v>
      </c>
      <c r="G89" s="481" t="s">
        <v>11</v>
      </c>
      <c r="H89" s="481" t="s">
        <v>467</v>
      </c>
      <c r="I89" s="482">
        <v>40</v>
      </c>
      <c r="J89" s="496" t="s">
        <v>0</v>
      </c>
      <c r="K89" s="609"/>
      <c r="L89" s="486"/>
      <c r="M89" s="486"/>
    </row>
    <row r="90" spans="2:13">
      <c r="B90" s="600"/>
      <c r="C90" s="603"/>
      <c r="D90" s="603"/>
      <c r="E90" s="481" t="s">
        <v>468</v>
      </c>
      <c r="F90" s="481" t="s">
        <v>469</v>
      </c>
      <c r="G90" s="481" t="s">
        <v>321</v>
      </c>
      <c r="H90" s="481" t="s">
        <v>184</v>
      </c>
      <c r="I90" s="482">
        <v>8</v>
      </c>
      <c r="J90" s="498" t="s">
        <v>0</v>
      </c>
      <c r="K90" s="609"/>
      <c r="L90" s="486"/>
      <c r="M90" s="486"/>
    </row>
    <row r="91" spans="2:13">
      <c r="B91" s="600"/>
      <c r="C91" s="603"/>
      <c r="D91" s="603"/>
      <c r="E91" s="586" t="s">
        <v>17</v>
      </c>
      <c r="F91" s="481" t="s">
        <v>470</v>
      </c>
      <c r="G91" s="481" t="s">
        <v>11</v>
      </c>
      <c r="H91" s="481" t="s">
        <v>657</v>
      </c>
      <c r="I91" s="482">
        <v>60</v>
      </c>
      <c r="J91" s="495" t="s">
        <v>0</v>
      </c>
      <c r="K91" s="609"/>
      <c r="L91" s="486"/>
      <c r="M91" s="486"/>
    </row>
    <row r="92" spans="2:13">
      <c r="B92" s="600"/>
      <c r="C92" s="603"/>
      <c r="D92" s="603"/>
      <c r="E92" s="590"/>
      <c r="F92" s="481" t="s">
        <v>470</v>
      </c>
      <c r="G92" s="481" t="s">
        <v>1</v>
      </c>
      <c r="H92" s="481" t="s">
        <v>657</v>
      </c>
      <c r="I92" s="482">
        <v>400</v>
      </c>
      <c r="J92" s="496" t="s">
        <v>0</v>
      </c>
      <c r="K92" s="609"/>
      <c r="L92" s="486"/>
      <c r="M92" s="486"/>
    </row>
    <row r="93" spans="2:13">
      <c r="B93" s="600"/>
      <c r="C93" s="603"/>
      <c r="D93" s="603"/>
      <c r="E93" s="489" t="s">
        <v>471</v>
      </c>
      <c r="F93" s="489" t="s">
        <v>472</v>
      </c>
      <c r="G93" s="481" t="s">
        <v>321</v>
      </c>
      <c r="H93" s="489" t="s">
        <v>473</v>
      </c>
      <c r="I93" s="490">
        <v>5</v>
      </c>
      <c r="J93" s="499" t="s">
        <v>0</v>
      </c>
      <c r="K93" s="609"/>
      <c r="L93" s="486"/>
      <c r="M93" s="486"/>
    </row>
    <row r="94" spans="2:13">
      <c r="B94" s="600"/>
      <c r="C94" s="603"/>
      <c r="D94" s="603"/>
      <c r="E94" s="586" t="s">
        <v>428</v>
      </c>
      <c r="F94" s="481" t="s">
        <v>429</v>
      </c>
      <c r="G94" s="480" t="s">
        <v>321</v>
      </c>
      <c r="H94" s="481" t="s">
        <v>474</v>
      </c>
      <c r="I94" s="482">
        <v>10</v>
      </c>
      <c r="J94" s="497" t="s">
        <v>0</v>
      </c>
      <c r="K94" s="609"/>
      <c r="L94" s="486"/>
      <c r="M94" s="486"/>
    </row>
    <row r="95" spans="2:13">
      <c r="B95" s="600"/>
      <c r="C95" s="603"/>
      <c r="D95" s="603"/>
      <c r="E95" s="590"/>
      <c r="F95" s="481" t="s">
        <v>475</v>
      </c>
      <c r="G95" s="481" t="s">
        <v>458</v>
      </c>
      <c r="H95" s="481" t="s">
        <v>184</v>
      </c>
      <c r="I95" s="482">
        <v>10</v>
      </c>
      <c r="J95" s="495" t="s">
        <v>0</v>
      </c>
      <c r="K95" s="609"/>
      <c r="L95" s="486"/>
      <c r="M95" s="486"/>
    </row>
    <row r="96" spans="2:13">
      <c r="B96" s="600"/>
      <c r="C96" s="603"/>
      <c r="D96" s="603"/>
      <c r="E96" s="481" t="s">
        <v>478</v>
      </c>
      <c r="F96" s="481" t="s">
        <v>479</v>
      </c>
      <c r="G96" s="481" t="s">
        <v>11</v>
      </c>
      <c r="H96" s="481" t="s">
        <v>665</v>
      </c>
      <c r="I96" s="482">
        <v>60</v>
      </c>
      <c r="J96" s="496" t="s">
        <v>0</v>
      </c>
      <c r="K96" s="609"/>
      <c r="L96" s="486"/>
      <c r="M96" s="486"/>
    </row>
    <row r="97" spans="2:13">
      <c r="B97" s="600"/>
      <c r="C97" s="603"/>
      <c r="D97" s="603"/>
      <c r="E97" s="481" t="s">
        <v>196</v>
      </c>
      <c r="F97" s="481" t="s">
        <v>418</v>
      </c>
      <c r="G97" s="481" t="s">
        <v>480</v>
      </c>
      <c r="H97" s="481" t="s">
        <v>198</v>
      </c>
      <c r="I97" s="482">
        <v>200</v>
      </c>
      <c r="J97" s="496" t="s">
        <v>0</v>
      </c>
      <c r="K97" s="609"/>
      <c r="L97" s="486"/>
      <c r="M97" s="486"/>
    </row>
    <row r="98" spans="2:13">
      <c r="B98" s="600"/>
      <c r="C98" s="603"/>
      <c r="D98" s="603"/>
      <c r="E98" s="586" t="s">
        <v>415</v>
      </c>
      <c r="F98" s="481" t="s">
        <v>481</v>
      </c>
      <c r="G98" s="481" t="s">
        <v>1</v>
      </c>
      <c r="H98" s="481" t="s">
        <v>482</v>
      </c>
      <c r="I98" s="482">
        <v>20</v>
      </c>
      <c r="J98" s="499" t="s">
        <v>0</v>
      </c>
      <c r="K98" s="609"/>
      <c r="L98" s="486"/>
      <c r="M98" s="486"/>
    </row>
    <row r="99" spans="2:13">
      <c r="B99" s="600"/>
      <c r="C99" s="603"/>
      <c r="D99" s="603"/>
      <c r="E99" s="590"/>
      <c r="F99" s="480" t="s">
        <v>416</v>
      </c>
      <c r="G99" s="480" t="s">
        <v>11</v>
      </c>
      <c r="H99" s="480" t="s">
        <v>483</v>
      </c>
      <c r="I99" s="488">
        <v>40</v>
      </c>
      <c r="J99" s="497" t="s">
        <v>0</v>
      </c>
      <c r="K99" s="609"/>
      <c r="L99" s="486"/>
      <c r="M99" s="486"/>
    </row>
    <row r="100" spans="2:13" ht="15.75" thickBot="1">
      <c r="B100" s="600"/>
      <c r="C100" s="603"/>
      <c r="D100" s="603"/>
      <c r="E100" s="481" t="s">
        <v>484</v>
      </c>
      <c r="F100" s="481" t="s">
        <v>485</v>
      </c>
      <c r="G100" s="481" t="s">
        <v>486</v>
      </c>
      <c r="H100" s="481" t="s">
        <v>184</v>
      </c>
      <c r="I100" s="482">
        <v>3</v>
      </c>
      <c r="J100" s="495" t="s">
        <v>0</v>
      </c>
      <c r="K100" s="609"/>
      <c r="L100" s="486"/>
      <c r="M100" s="486"/>
    </row>
    <row r="101" spans="2:13" ht="15.6" customHeight="1">
      <c r="B101" s="599">
        <v>11</v>
      </c>
      <c r="C101" s="602" t="s">
        <v>373</v>
      </c>
      <c r="D101" s="602" t="s">
        <v>589</v>
      </c>
      <c r="E101" s="591" t="s">
        <v>68</v>
      </c>
      <c r="F101" s="317" t="s">
        <v>590</v>
      </c>
      <c r="G101" s="506" t="s">
        <v>11</v>
      </c>
      <c r="H101" s="506">
        <v>10</v>
      </c>
      <c r="I101" s="455">
        <v>119</v>
      </c>
      <c r="J101" s="507" t="s">
        <v>0</v>
      </c>
      <c r="K101" s="608" t="s">
        <v>591</v>
      </c>
      <c r="L101" s="486"/>
      <c r="M101" s="486"/>
    </row>
    <row r="102" spans="2:13" ht="15.75">
      <c r="B102" s="600"/>
      <c r="C102" s="603"/>
      <c r="D102" s="603"/>
      <c r="E102" s="592"/>
      <c r="F102" s="437" t="s">
        <v>590</v>
      </c>
      <c r="G102" s="508" t="s">
        <v>1</v>
      </c>
      <c r="H102" s="508">
        <v>10</v>
      </c>
      <c r="I102" s="482">
        <v>29</v>
      </c>
      <c r="J102" s="509" t="s">
        <v>0</v>
      </c>
      <c r="K102" s="609"/>
      <c r="L102" s="486"/>
      <c r="M102" s="486"/>
    </row>
    <row r="103" spans="2:13" ht="15.75">
      <c r="B103" s="600"/>
      <c r="C103" s="603"/>
      <c r="D103" s="603"/>
      <c r="E103" s="619" t="s">
        <v>592</v>
      </c>
      <c r="F103" s="437" t="s">
        <v>593</v>
      </c>
      <c r="G103" s="508" t="s">
        <v>11</v>
      </c>
      <c r="H103" s="508" t="s">
        <v>594</v>
      </c>
      <c r="I103" s="482">
        <v>57</v>
      </c>
      <c r="J103" s="509" t="s">
        <v>0</v>
      </c>
      <c r="K103" s="609"/>
      <c r="L103" s="486"/>
      <c r="M103" s="486"/>
    </row>
    <row r="104" spans="2:13" ht="15.75">
      <c r="B104" s="600"/>
      <c r="C104" s="603"/>
      <c r="D104" s="603"/>
      <c r="E104" s="592"/>
      <c r="F104" s="437" t="s">
        <v>834</v>
      </c>
      <c r="G104" s="508" t="s">
        <v>1</v>
      </c>
      <c r="H104" s="508" t="s">
        <v>835</v>
      </c>
      <c r="I104" s="482">
        <v>13</v>
      </c>
      <c r="J104" s="509" t="s">
        <v>0</v>
      </c>
      <c r="K104" s="609"/>
      <c r="L104" s="486"/>
      <c r="M104" s="486"/>
    </row>
    <row r="105" spans="2:13" ht="15.75">
      <c r="B105" s="600"/>
      <c r="C105" s="603"/>
      <c r="D105" s="603"/>
      <c r="E105" s="619" t="s">
        <v>143</v>
      </c>
      <c r="F105" s="437" t="s">
        <v>597</v>
      </c>
      <c r="G105" s="508" t="s">
        <v>1</v>
      </c>
      <c r="H105" s="508" t="s">
        <v>666</v>
      </c>
      <c r="I105" s="482">
        <v>21</v>
      </c>
      <c r="J105" s="510" t="s">
        <v>0</v>
      </c>
      <c r="K105" s="609"/>
      <c r="L105" s="486"/>
      <c r="M105" s="486"/>
    </row>
    <row r="106" spans="2:13" ht="15.75">
      <c r="B106" s="600"/>
      <c r="C106" s="603"/>
      <c r="D106" s="603"/>
      <c r="E106" s="592"/>
      <c r="F106" s="437" t="s">
        <v>595</v>
      </c>
      <c r="G106" s="508" t="s">
        <v>1</v>
      </c>
      <c r="H106" s="508" t="s">
        <v>596</v>
      </c>
      <c r="I106" s="482">
        <v>29</v>
      </c>
      <c r="J106" s="481" t="s">
        <v>0</v>
      </c>
      <c r="K106" s="609"/>
      <c r="L106" s="486"/>
      <c r="M106" s="486"/>
    </row>
    <row r="107" spans="2:13" ht="15.75">
      <c r="B107" s="600"/>
      <c r="C107" s="603"/>
      <c r="D107" s="603"/>
      <c r="E107" s="437" t="s">
        <v>415</v>
      </c>
      <c r="F107" s="437" t="s">
        <v>416</v>
      </c>
      <c r="G107" s="508" t="s">
        <v>321</v>
      </c>
      <c r="H107" s="508" t="s">
        <v>483</v>
      </c>
      <c r="I107" s="482">
        <v>40</v>
      </c>
      <c r="J107" s="481" t="s">
        <v>0</v>
      </c>
      <c r="K107" s="609"/>
      <c r="L107" s="486"/>
      <c r="M107" s="486"/>
    </row>
    <row r="108" spans="2:13" ht="16.5" thickBot="1">
      <c r="B108" s="601"/>
      <c r="C108" s="604"/>
      <c r="D108" s="604"/>
      <c r="E108" s="365" t="s">
        <v>484</v>
      </c>
      <c r="F108" s="445" t="s">
        <v>349</v>
      </c>
      <c r="G108" s="511" t="s">
        <v>321</v>
      </c>
      <c r="H108" s="512" t="s">
        <v>184</v>
      </c>
      <c r="I108" s="513">
        <v>30</v>
      </c>
      <c r="J108" s="514" t="s">
        <v>0</v>
      </c>
      <c r="K108" s="610"/>
      <c r="L108" s="486"/>
      <c r="M108" s="486"/>
    </row>
    <row r="109" spans="2:13" ht="15" customHeight="1">
      <c r="B109" s="617">
        <v>12</v>
      </c>
      <c r="C109" s="598" t="s">
        <v>373</v>
      </c>
      <c r="D109" s="589" t="s">
        <v>598</v>
      </c>
      <c r="E109" s="598" t="s">
        <v>17</v>
      </c>
      <c r="F109" s="516" t="s">
        <v>381</v>
      </c>
      <c r="G109" s="454" t="s">
        <v>11</v>
      </c>
      <c r="H109" s="517" t="s">
        <v>657</v>
      </c>
      <c r="I109" s="518">
        <v>800</v>
      </c>
      <c r="J109" s="483" t="s">
        <v>0</v>
      </c>
      <c r="K109" s="608" t="s">
        <v>667</v>
      </c>
      <c r="L109" s="519"/>
      <c r="M109" s="486"/>
    </row>
    <row r="110" spans="2:13" ht="15" customHeight="1">
      <c r="B110" s="618"/>
      <c r="C110" s="585"/>
      <c r="D110" s="588"/>
      <c r="E110" s="585"/>
      <c r="F110" s="520" t="s">
        <v>377</v>
      </c>
      <c r="G110" s="508" t="s">
        <v>378</v>
      </c>
      <c r="H110" s="508" t="s">
        <v>657</v>
      </c>
      <c r="I110" s="521">
        <v>150</v>
      </c>
      <c r="J110" s="481" t="s">
        <v>0</v>
      </c>
      <c r="K110" s="609"/>
      <c r="L110" s="522"/>
      <c r="M110" s="486"/>
    </row>
    <row r="111" spans="2:13" ht="15" customHeight="1">
      <c r="B111" s="618"/>
      <c r="C111" s="585"/>
      <c r="D111" s="588"/>
      <c r="E111" s="585"/>
      <c r="F111" s="523" t="s">
        <v>599</v>
      </c>
      <c r="G111" s="508" t="s">
        <v>378</v>
      </c>
      <c r="H111" s="508" t="s">
        <v>134</v>
      </c>
      <c r="I111" s="524">
        <v>80</v>
      </c>
      <c r="J111" s="483" t="s">
        <v>0</v>
      </c>
      <c r="K111" s="609"/>
      <c r="L111" s="522"/>
      <c r="M111" s="486"/>
    </row>
    <row r="112" spans="2:13" ht="15" customHeight="1">
      <c r="B112" s="618"/>
      <c r="C112" s="585"/>
      <c r="D112" s="588"/>
      <c r="E112" s="585"/>
      <c r="F112" s="520" t="s">
        <v>600</v>
      </c>
      <c r="G112" s="508" t="s">
        <v>451</v>
      </c>
      <c r="H112" s="508">
        <v>10</v>
      </c>
      <c r="I112" s="521">
        <v>300</v>
      </c>
      <c r="J112" s="481" t="s">
        <v>0</v>
      </c>
      <c r="K112" s="609"/>
      <c r="L112" s="522"/>
      <c r="M112" s="486"/>
    </row>
    <row r="113" spans="2:13" ht="15" customHeight="1">
      <c r="B113" s="618"/>
      <c r="C113" s="585"/>
      <c r="D113" s="588"/>
      <c r="E113" s="585"/>
      <c r="F113" s="515" t="s">
        <v>600</v>
      </c>
      <c r="G113" s="508" t="s">
        <v>1</v>
      </c>
      <c r="H113" s="508">
        <v>10</v>
      </c>
      <c r="I113" s="525">
        <v>1100</v>
      </c>
      <c r="J113" s="483" t="s">
        <v>0</v>
      </c>
      <c r="K113" s="609"/>
      <c r="L113" s="522"/>
      <c r="M113" s="486"/>
    </row>
    <row r="114" spans="2:13" ht="15" customHeight="1">
      <c r="B114" s="618"/>
      <c r="C114" s="585"/>
      <c r="D114" s="588"/>
      <c r="E114" s="585"/>
      <c r="F114" s="517" t="s">
        <v>601</v>
      </c>
      <c r="G114" s="508" t="s">
        <v>1</v>
      </c>
      <c r="H114" s="508" t="s">
        <v>668</v>
      </c>
      <c r="I114" s="524">
        <v>600</v>
      </c>
      <c r="J114" s="489" t="s">
        <v>0</v>
      </c>
      <c r="K114" s="609"/>
      <c r="L114" s="522"/>
      <c r="M114" s="486"/>
    </row>
    <row r="115" spans="2:13" ht="15" customHeight="1">
      <c r="B115" s="618"/>
      <c r="C115" s="585"/>
      <c r="D115" s="588"/>
      <c r="E115" s="585"/>
      <c r="F115" s="526" t="s">
        <v>602</v>
      </c>
      <c r="G115" s="508" t="s">
        <v>1</v>
      </c>
      <c r="H115" s="508">
        <v>10</v>
      </c>
      <c r="I115" s="527">
        <v>900</v>
      </c>
      <c r="J115" s="489" t="s">
        <v>0</v>
      </c>
      <c r="K115" s="609"/>
      <c r="L115" s="522"/>
      <c r="M115" s="486"/>
    </row>
    <row r="116" spans="2:13" ht="15" customHeight="1">
      <c r="B116" s="618"/>
      <c r="C116" s="585"/>
      <c r="D116" s="588"/>
      <c r="E116" s="585"/>
      <c r="F116" s="508" t="s">
        <v>602</v>
      </c>
      <c r="G116" s="508" t="s">
        <v>11</v>
      </c>
      <c r="H116" s="508">
        <v>10</v>
      </c>
      <c r="I116" s="528">
        <v>250</v>
      </c>
      <c r="J116" s="481" t="s">
        <v>0</v>
      </c>
      <c r="K116" s="609"/>
      <c r="L116" s="522"/>
      <c r="M116" s="486"/>
    </row>
    <row r="117" spans="2:13" ht="15" customHeight="1">
      <c r="B117" s="618"/>
      <c r="C117" s="585"/>
      <c r="D117" s="588"/>
      <c r="E117" s="585"/>
      <c r="F117" s="520" t="s">
        <v>603</v>
      </c>
      <c r="G117" s="508" t="s">
        <v>1</v>
      </c>
      <c r="H117" s="508" t="s">
        <v>604</v>
      </c>
      <c r="I117" s="525">
        <v>300</v>
      </c>
      <c r="J117" s="483" t="s">
        <v>0</v>
      </c>
      <c r="K117" s="609"/>
      <c r="L117" s="522"/>
      <c r="M117" s="486"/>
    </row>
    <row r="118" spans="2:13" ht="15" customHeight="1">
      <c r="B118" s="618"/>
      <c r="C118" s="585"/>
      <c r="D118" s="588"/>
      <c r="E118" s="584"/>
      <c r="F118" s="515" t="s">
        <v>605</v>
      </c>
      <c r="G118" s="508" t="s">
        <v>1</v>
      </c>
      <c r="H118" s="508">
        <v>5</v>
      </c>
      <c r="I118" s="524">
        <v>100</v>
      </c>
      <c r="J118" s="489" t="s">
        <v>0</v>
      </c>
      <c r="K118" s="609"/>
      <c r="L118" s="522"/>
      <c r="M118" s="486"/>
    </row>
    <row r="119" spans="2:13" ht="15" customHeight="1">
      <c r="B119" s="618"/>
      <c r="C119" s="585"/>
      <c r="D119" s="588"/>
      <c r="E119" s="595" t="s">
        <v>435</v>
      </c>
      <c r="F119" s="508" t="s">
        <v>606</v>
      </c>
      <c r="G119" s="526" t="s">
        <v>11</v>
      </c>
      <c r="H119" s="508" t="s">
        <v>607</v>
      </c>
      <c r="I119" s="524">
        <v>70</v>
      </c>
      <c r="J119" s="481" t="s">
        <v>0</v>
      </c>
      <c r="K119" s="609"/>
      <c r="L119" s="522"/>
      <c r="M119" s="486"/>
    </row>
    <row r="120" spans="2:13" ht="15" customHeight="1">
      <c r="B120" s="618"/>
      <c r="C120" s="585"/>
      <c r="D120" s="588"/>
      <c r="E120" s="597"/>
      <c r="F120" s="508" t="s">
        <v>606</v>
      </c>
      <c r="G120" s="508" t="s">
        <v>1</v>
      </c>
      <c r="H120" s="508" t="s">
        <v>607</v>
      </c>
      <c r="I120" s="524">
        <v>145</v>
      </c>
      <c r="J120" s="483" t="s">
        <v>0</v>
      </c>
      <c r="K120" s="609"/>
      <c r="L120" s="522"/>
      <c r="M120" s="485"/>
    </row>
    <row r="121" spans="2:13" ht="15" customHeight="1" thickBot="1">
      <c r="B121" s="618"/>
      <c r="C121" s="585"/>
      <c r="D121" s="588"/>
      <c r="E121" s="596"/>
      <c r="F121" s="523" t="s">
        <v>608</v>
      </c>
      <c r="G121" s="526" t="s">
        <v>1</v>
      </c>
      <c r="H121" s="526" t="s">
        <v>609</v>
      </c>
      <c r="I121" s="525">
        <v>40</v>
      </c>
      <c r="J121" s="489" t="s">
        <v>0</v>
      </c>
      <c r="K121" s="609"/>
      <c r="L121" s="522"/>
      <c r="M121" s="485"/>
    </row>
    <row r="122" spans="2:13" ht="15.75">
      <c r="B122" s="599">
        <v>13</v>
      </c>
      <c r="C122" s="602" t="s">
        <v>373</v>
      </c>
      <c r="D122" s="605" t="s">
        <v>671</v>
      </c>
      <c r="E122" s="454" t="s">
        <v>143</v>
      </c>
      <c r="F122" s="454" t="s">
        <v>623</v>
      </c>
      <c r="G122" s="454" t="s">
        <v>1</v>
      </c>
      <c r="H122" s="454">
        <v>5</v>
      </c>
      <c r="I122" s="455">
        <v>300</v>
      </c>
      <c r="J122" s="453" t="s">
        <v>0</v>
      </c>
      <c r="K122" s="608" t="s">
        <v>672</v>
      </c>
    </row>
    <row r="123" spans="2:13" ht="15.75">
      <c r="B123" s="600"/>
      <c r="C123" s="603"/>
      <c r="D123" s="606"/>
      <c r="E123" s="595" t="s">
        <v>17</v>
      </c>
      <c r="F123" s="526" t="s">
        <v>381</v>
      </c>
      <c r="G123" s="526" t="s">
        <v>11</v>
      </c>
      <c r="H123" s="508" t="s">
        <v>657</v>
      </c>
      <c r="I123" s="482">
        <v>60</v>
      </c>
      <c r="J123" s="480" t="s">
        <v>0</v>
      </c>
      <c r="K123" s="609"/>
    </row>
    <row r="124" spans="2:13" ht="16.5" thickBot="1">
      <c r="B124" s="601"/>
      <c r="C124" s="604"/>
      <c r="D124" s="607"/>
      <c r="E124" s="596"/>
      <c r="F124" s="529" t="s">
        <v>377</v>
      </c>
      <c r="G124" s="529" t="s">
        <v>11</v>
      </c>
      <c r="H124" s="529" t="s">
        <v>657</v>
      </c>
      <c r="I124" s="457">
        <v>100</v>
      </c>
      <c r="J124" s="456" t="s">
        <v>0</v>
      </c>
      <c r="K124" s="610"/>
    </row>
    <row r="125" spans="2:13" ht="16.149999999999999" customHeight="1">
      <c r="B125" s="611">
        <v>14</v>
      </c>
      <c r="C125" s="602" t="s">
        <v>373</v>
      </c>
      <c r="D125" s="606" t="s">
        <v>673</v>
      </c>
      <c r="E125" s="594" t="s">
        <v>543</v>
      </c>
      <c r="F125" s="454" t="s">
        <v>674</v>
      </c>
      <c r="G125" s="454" t="s">
        <v>11</v>
      </c>
      <c r="H125" s="454" t="s">
        <v>675</v>
      </c>
      <c r="I125" s="455">
        <v>300</v>
      </c>
      <c r="J125" s="453" t="s">
        <v>0</v>
      </c>
      <c r="K125" s="614" t="s">
        <v>676</v>
      </c>
      <c r="L125" s="243"/>
    </row>
    <row r="126" spans="2:13" ht="15.6" customHeight="1">
      <c r="B126" s="612"/>
      <c r="C126" s="603"/>
      <c r="D126" s="606"/>
      <c r="E126" s="578"/>
      <c r="F126" s="436" t="s">
        <v>677</v>
      </c>
      <c r="G126" s="436" t="s">
        <v>11</v>
      </c>
      <c r="H126" s="436" t="s">
        <v>678</v>
      </c>
      <c r="I126" s="530">
        <v>200</v>
      </c>
      <c r="J126" s="481" t="s">
        <v>0</v>
      </c>
      <c r="K126" s="615"/>
      <c r="L126" s="243"/>
    </row>
    <row r="127" spans="2:13" ht="15.75">
      <c r="B127" s="612"/>
      <c r="C127" s="603"/>
      <c r="D127" s="606"/>
      <c r="E127" s="578"/>
      <c r="F127" s="436" t="s">
        <v>679</v>
      </c>
      <c r="G127" s="436" t="s">
        <v>11</v>
      </c>
      <c r="H127" s="436">
        <v>6</v>
      </c>
      <c r="I127" s="530">
        <v>40</v>
      </c>
      <c r="J127" s="481" t="s">
        <v>0</v>
      </c>
      <c r="K127" s="615"/>
      <c r="L127" s="243"/>
    </row>
    <row r="128" spans="2:13" ht="15.75">
      <c r="B128" s="612"/>
      <c r="C128" s="603"/>
      <c r="D128" s="606"/>
      <c r="E128" s="574"/>
      <c r="F128" s="436" t="s">
        <v>377</v>
      </c>
      <c r="G128" s="436" t="s">
        <v>11</v>
      </c>
      <c r="H128" s="436" t="s">
        <v>657</v>
      </c>
      <c r="I128" s="530">
        <v>200</v>
      </c>
      <c r="J128" s="481" t="s">
        <v>0</v>
      </c>
      <c r="K128" s="615"/>
      <c r="L128" s="243"/>
    </row>
    <row r="129" spans="2:12" ht="15.75">
      <c r="B129" s="612"/>
      <c r="C129" s="603"/>
      <c r="D129" s="606"/>
      <c r="E129" s="573" t="s">
        <v>116</v>
      </c>
      <c r="F129" s="436" t="s">
        <v>652</v>
      </c>
      <c r="G129" s="436" t="s">
        <v>11</v>
      </c>
      <c r="H129" s="436" t="s">
        <v>456</v>
      </c>
      <c r="I129" s="530">
        <v>200</v>
      </c>
      <c r="J129" s="481" t="s">
        <v>0</v>
      </c>
      <c r="K129" s="615"/>
      <c r="L129" s="243"/>
    </row>
    <row r="130" spans="2:12" ht="15.75">
      <c r="B130" s="612"/>
      <c r="C130" s="603"/>
      <c r="D130" s="606"/>
      <c r="E130" s="574"/>
      <c r="F130" s="436" t="s">
        <v>680</v>
      </c>
      <c r="G130" s="436" t="s">
        <v>11</v>
      </c>
      <c r="H130" s="436" t="s">
        <v>681</v>
      </c>
      <c r="I130" s="530">
        <v>60</v>
      </c>
      <c r="J130" s="481" t="s">
        <v>0</v>
      </c>
      <c r="K130" s="615"/>
      <c r="L130" s="243"/>
    </row>
    <row r="131" spans="2:12" ht="15.75">
      <c r="B131" s="612"/>
      <c r="C131" s="603"/>
      <c r="D131" s="606"/>
      <c r="E131" s="436" t="s">
        <v>435</v>
      </c>
      <c r="F131" s="436" t="s">
        <v>682</v>
      </c>
      <c r="G131" s="436" t="s">
        <v>321</v>
      </c>
      <c r="H131" s="169" t="s">
        <v>683</v>
      </c>
      <c r="I131" s="530">
        <v>300</v>
      </c>
      <c r="J131" s="481" t="s">
        <v>0</v>
      </c>
      <c r="K131" s="615"/>
      <c r="L131" s="243"/>
    </row>
    <row r="132" spans="2:12" ht="16.5" thickBot="1">
      <c r="B132" s="613"/>
      <c r="C132" s="604"/>
      <c r="D132" s="607"/>
      <c r="E132" s="436" t="s">
        <v>388</v>
      </c>
      <c r="F132" s="436" t="s">
        <v>434</v>
      </c>
      <c r="G132" s="436" t="s">
        <v>11</v>
      </c>
      <c r="H132" s="411">
        <v>10</v>
      </c>
      <c r="I132" s="531">
        <v>200</v>
      </c>
      <c r="J132" s="481" t="s">
        <v>0</v>
      </c>
      <c r="K132" s="616"/>
      <c r="L132" s="243"/>
    </row>
    <row r="133" spans="2:12">
      <c r="B133" s="244"/>
      <c r="C133" s="244"/>
      <c r="D133" s="244"/>
      <c r="E133" s="244"/>
      <c r="F133" s="244"/>
      <c r="G133" s="244"/>
      <c r="H133" s="244"/>
      <c r="I133" s="532"/>
      <c r="J133" s="244"/>
      <c r="K133" s="533"/>
    </row>
    <row r="134" spans="2:12">
      <c r="B134" s="92"/>
      <c r="C134" s="92"/>
      <c r="D134" s="92"/>
      <c r="E134" s="92"/>
      <c r="F134" s="92"/>
    </row>
    <row r="135" spans="2:12" ht="15.6" customHeight="1">
      <c r="B135" s="92"/>
      <c r="C135" s="92"/>
      <c r="D135" s="92"/>
      <c r="E135" s="92"/>
      <c r="F135" s="92"/>
      <c r="I135" s="162"/>
    </row>
    <row r="136" spans="2:12">
      <c r="B136" s="92"/>
      <c r="C136" s="92"/>
      <c r="D136" s="92"/>
      <c r="E136" s="92"/>
      <c r="F136" s="92"/>
    </row>
    <row r="137" spans="2:12">
      <c r="B137" s="430"/>
      <c r="C137" s="430"/>
      <c r="D137" s="430"/>
      <c r="E137" s="430"/>
      <c r="F137" s="430"/>
      <c r="G137" s="163"/>
    </row>
    <row r="138" spans="2:12">
      <c r="B138" s="593"/>
      <c r="C138" s="593"/>
      <c r="D138" s="593"/>
      <c r="E138" s="93"/>
      <c r="F138" s="93"/>
      <c r="G138" s="163"/>
    </row>
    <row r="139" spans="2:12">
      <c r="B139" s="92"/>
      <c r="C139" s="92"/>
      <c r="D139" s="92"/>
      <c r="E139" s="92"/>
      <c r="F139" s="534"/>
    </row>
    <row r="140" spans="2:12">
      <c r="F140" s="533"/>
    </row>
  </sheetData>
  <autoFilter ref="A6:M132" xr:uid="{00000000-0009-0000-0000-000000000000}"/>
  <mergeCells count="84">
    <mergeCell ref="B7:B14"/>
    <mergeCell ref="C7:C14"/>
    <mergeCell ref="D7:D14"/>
    <mergeCell ref="K7:K14"/>
    <mergeCell ref="F1:K1"/>
    <mergeCell ref="F2:K2"/>
    <mergeCell ref="B3:K3"/>
    <mergeCell ref="B4:G4"/>
    <mergeCell ref="B5:H5"/>
    <mergeCell ref="B15:B22"/>
    <mergeCell ref="C15:C22"/>
    <mergeCell ref="D15:D22"/>
    <mergeCell ref="K15:K22"/>
    <mergeCell ref="B23:B30"/>
    <mergeCell ref="C23:C30"/>
    <mergeCell ref="D23:D30"/>
    <mergeCell ref="K23:K30"/>
    <mergeCell ref="E23:E28"/>
    <mergeCell ref="E19:E20"/>
    <mergeCell ref="B31:B32"/>
    <mergeCell ref="C31:C32"/>
    <mergeCell ref="D31:D32"/>
    <mergeCell ref="K31:K32"/>
    <mergeCell ref="B33:B35"/>
    <mergeCell ref="C33:C35"/>
    <mergeCell ref="D33:D35"/>
    <mergeCell ref="K33:K35"/>
    <mergeCell ref="B36:B38"/>
    <mergeCell ref="C36:C38"/>
    <mergeCell ref="D36:D38"/>
    <mergeCell ref="K36:K38"/>
    <mergeCell ref="B39:B41"/>
    <mergeCell ref="C39:C41"/>
    <mergeCell ref="D39:D41"/>
    <mergeCell ref="K39:K41"/>
    <mergeCell ref="B42:B65"/>
    <mergeCell ref="C42:C65"/>
    <mergeCell ref="D42:D65"/>
    <mergeCell ref="K42:K65"/>
    <mergeCell ref="B67:B100"/>
    <mergeCell ref="C67:C100"/>
    <mergeCell ref="D67:D100"/>
    <mergeCell ref="K67:K100"/>
    <mergeCell ref="E81:E82"/>
    <mergeCell ref="E78:E80"/>
    <mergeCell ref="K101:K108"/>
    <mergeCell ref="B109:B121"/>
    <mergeCell ref="C109:C121"/>
    <mergeCell ref="D109:D121"/>
    <mergeCell ref="K109:K121"/>
    <mergeCell ref="E105:E106"/>
    <mergeCell ref="E103:E104"/>
    <mergeCell ref="K122:K124"/>
    <mergeCell ref="B125:B132"/>
    <mergeCell ref="C125:C132"/>
    <mergeCell ref="D125:D132"/>
    <mergeCell ref="K125:K132"/>
    <mergeCell ref="E84:E85"/>
    <mergeCell ref="B138:D138"/>
    <mergeCell ref="E129:E130"/>
    <mergeCell ref="E125:E128"/>
    <mergeCell ref="E123:E124"/>
    <mergeCell ref="E119:E121"/>
    <mergeCell ref="E109:E118"/>
    <mergeCell ref="B122:B124"/>
    <mergeCell ref="C122:C124"/>
    <mergeCell ref="D122:D124"/>
    <mergeCell ref="B101:B108"/>
    <mergeCell ref="C101:C108"/>
    <mergeCell ref="D101:D108"/>
    <mergeCell ref="E101:E102"/>
    <mergeCell ref="E98:E99"/>
    <mergeCell ref="E94:E95"/>
    <mergeCell ref="E91:E92"/>
    <mergeCell ref="E86:E88"/>
    <mergeCell ref="E21:E22"/>
    <mergeCell ref="E12:E14"/>
    <mergeCell ref="E7:E10"/>
    <mergeCell ref="E76:E77"/>
    <mergeCell ref="E74:E75"/>
    <mergeCell ref="E70:E72"/>
    <mergeCell ref="E40:E41"/>
    <mergeCell ref="E34:E35"/>
    <mergeCell ref="E29:E30"/>
  </mergeCells>
  <conditionalFormatting sqref="B5">
    <cfRule type="containsText" dxfId="81" priority="1" stopIfTrue="1" operator="containsText" text="чечевица">
      <formula>NOT(ISERROR(SEARCH("чечевица",B5)))</formula>
    </cfRule>
    <cfRule type="containsText" dxfId="80" priority="2" stopIfTrue="1" operator="containsText" text="бобы">
      <formula>NOT(ISERROR(SEARCH("бобы",B5)))</formula>
    </cfRule>
    <cfRule type="containsText" dxfId="79" priority="3" stopIfTrue="1" operator="containsText" text="горох">
      <formula>NOT(ISERROR(SEARCH("горох",B5)))</formula>
    </cfRule>
    <cfRule type="containsText" dxfId="78" priority="4" stopIfTrue="1" operator="containsText" text="вика">
      <formula>NOT(ISERROR(SEARCH("вика",B5)))</formula>
    </cfRule>
    <cfRule type="containsText" dxfId="77" priority="5" stopIfTrue="1" operator="containsText" text="ячмень">
      <formula>NOT(ISERROR(SEARCH("ячмень",B5)))</formula>
    </cfRule>
    <cfRule type="containsText" dxfId="76" priority="6" stopIfTrue="1" operator="containsText" text="овес">
      <formula>NOT(ISERROR(SEARCH("овес",B5)))</formula>
    </cfRule>
    <cfRule type="containsText" dxfId="75" priority="7" stopIfTrue="1" operator="containsText" text="рожь">
      <formula>NOT(ISERROR(SEARCH("рожь",B5)))</formula>
    </cfRule>
    <cfRule type="containsText" dxfId="74" priority="8" stopIfTrue="1" operator="containsText" text="гречиха">
      <formula>NOT(ISERROR(SEARCH("гречиха",B5)))</formula>
    </cfRule>
    <cfRule type="containsText" dxfId="73" priority="9" stopIfTrue="1" operator="containsText" text="пшеница">
      <formula>NOT(ISERROR(SEARCH("пшеница",B5)))</formula>
    </cfRule>
    <cfRule type="containsText" dxfId="72" priority="10" stopIfTrue="1" operator="containsText" text="Пшеница, ячмень. Горох, гречиха, овес">
      <formula>NOT(ISERROR(SEARCH("Пшеница, ячмень. Горох, гречиха, овес",B5)))</formula>
    </cfRule>
  </conditionalFormatting>
  <conditionalFormatting sqref="E4">
    <cfRule type="containsText" dxfId="71" priority="19" stopIfTrue="1" operator="containsText" text="ос">
      <formula>NOT(ISERROR(SEARCH("ос",E4)))</formula>
    </cfRule>
    <cfRule type="containsText" dxfId="70" priority="20" stopIfTrue="1" operator="containsText" text="эс">
      <formula>NOT(ISERROR(SEARCH("эс",E4)))</formula>
    </cfRule>
    <cfRule type="containsText" dxfId="69" priority="39" stopIfTrue="1" operator="containsText" text="ЭС">
      <formula>NOT(ISERROR(SEARCH("ЭС",E4)))</formula>
    </cfRule>
    <cfRule type="containsText" dxfId="68" priority="40" stopIfTrue="1" operator="containsText" text="ЭС">
      <formula>NOT(ISERROR(SEARCH("ЭС",E4)))</formula>
    </cfRule>
    <cfRule type="containsText" dxfId="67" priority="41" stopIfTrue="1" operator="containsText" text="ОС">
      <formula>NOT(ISERROR(SEARCH("ОС",E4)))</formula>
    </cfRule>
  </conditionalFormatting>
  <conditionalFormatting sqref="B4">
    <cfRule type="containsText" dxfId="66" priority="31" stopIfTrue="1" operator="containsText" text="ГРЕЧИХА">
      <formula>NOT(ISERROR(SEARCH("ГРЕЧИХА",B4)))</formula>
    </cfRule>
    <cfRule type="containsText" dxfId="65" priority="32" stopIfTrue="1" operator="containsText" text="ЧЕЧЕВИЦА">
      <formula>NOT(ISERROR(SEARCH("ЧЕЧЕВИЦА",B4)))</formula>
    </cfRule>
    <cfRule type="containsText" dxfId="64" priority="33" stopIfTrue="1" operator="containsText" text="ВИКА">
      <formula>NOT(ISERROR(SEARCH("ВИКА",B4)))</formula>
    </cfRule>
    <cfRule type="containsText" dxfId="63" priority="34" stopIfTrue="1" operator="containsText" text="БОБЫ ">
      <formula>NOT(ISERROR(SEARCH("БОБЫ ",B4)))</formula>
    </cfRule>
    <cfRule type="containsText" dxfId="62" priority="35" stopIfTrue="1" operator="containsText" text="ГОРОХ">
      <formula>NOT(ISERROR(SEARCH("ГОРОХ",B4)))</formula>
    </cfRule>
    <cfRule type="containsText" dxfId="61" priority="36" stopIfTrue="1" operator="containsText" text="Овес">
      <formula>NOT(ISERROR(SEARCH("Овес",B4)))</formula>
    </cfRule>
    <cfRule type="containsText" dxfId="60" priority="37" stopIfTrue="1" operator="containsText" text="ЯЧМЕНЬ">
      <formula>NOT(ISERROR(SEARCH("ЯЧМЕНЬ",B4)))</formula>
    </cfRule>
    <cfRule type="containsText" dxfId="59" priority="38" stopIfTrue="1" operator="containsText" text="ПШЕНИЦА">
      <formula>NOT(ISERROR(SEARCH("ПШЕНИЦА",B4)))</formula>
    </cfRule>
  </conditionalFormatting>
  <conditionalFormatting sqref="B4">
    <cfRule type="containsText" dxfId="58" priority="21" stopIfTrue="1" operator="containsText" text="чечевица">
      <formula>NOT(ISERROR(SEARCH("чечевица",B4)))</formula>
    </cfRule>
    <cfRule type="containsText" dxfId="57" priority="22" stopIfTrue="1" operator="containsText" text="бобы">
      <formula>NOT(ISERROR(SEARCH("бобы",B4)))</formula>
    </cfRule>
    <cfRule type="containsText" dxfId="56" priority="23" stopIfTrue="1" operator="containsText" text="горох">
      <formula>NOT(ISERROR(SEARCH("горох",B4)))</formula>
    </cfRule>
    <cfRule type="containsText" dxfId="55" priority="24" stopIfTrue="1" operator="containsText" text="вика">
      <formula>NOT(ISERROR(SEARCH("вика",B4)))</formula>
    </cfRule>
    <cfRule type="containsText" dxfId="54" priority="25" stopIfTrue="1" operator="containsText" text="ячмень">
      <formula>NOT(ISERROR(SEARCH("ячмень",B4)))</formula>
    </cfRule>
    <cfRule type="containsText" dxfId="53" priority="26" stopIfTrue="1" operator="containsText" text="овес">
      <formula>NOT(ISERROR(SEARCH("овес",B4)))</formula>
    </cfRule>
    <cfRule type="containsText" dxfId="52" priority="27" stopIfTrue="1" operator="containsText" text="рожь">
      <formula>NOT(ISERROR(SEARCH("рожь",B4)))</formula>
    </cfRule>
    <cfRule type="containsText" dxfId="51" priority="28" stopIfTrue="1" operator="containsText" text="гречиха">
      <formula>NOT(ISERROR(SEARCH("гречиха",B4)))</formula>
    </cfRule>
    <cfRule type="containsText" dxfId="50" priority="29" stopIfTrue="1" operator="containsText" text="пшеница">
      <formula>NOT(ISERROR(SEARCH("пшеница",B4)))</formula>
    </cfRule>
    <cfRule type="containsText" dxfId="49" priority="30" stopIfTrue="1" operator="containsText" text="Пшеница, ячмень. Горох, гречиха, овес">
      <formula>NOT(ISERROR(SEARCH("Пшеница, ячмень. Горох, гречиха, овес",B4)))</formula>
    </cfRule>
  </conditionalFormatting>
  <conditionalFormatting sqref="B5">
    <cfRule type="containsText" dxfId="48" priority="11" stopIfTrue="1" operator="containsText" text="ГРЕЧИХА">
      <formula>NOT(ISERROR(SEARCH("ГРЕЧИХА",B5)))</formula>
    </cfRule>
    <cfRule type="containsText" dxfId="47" priority="12" stopIfTrue="1" operator="containsText" text="ЧЕЧЕВИЦА">
      <formula>NOT(ISERROR(SEARCH("ЧЕЧЕВИЦА",B5)))</formula>
    </cfRule>
    <cfRule type="containsText" dxfId="46" priority="13" stopIfTrue="1" operator="containsText" text="ВИКА">
      <formula>NOT(ISERROR(SEARCH("ВИКА",B5)))</formula>
    </cfRule>
    <cfRule type="containsText" dxfId="45" priority="14" stopIfTrue="1" operator="containsText" text="БОБЫ ">
      <formula>NOT(ISERROR(SEARCH("БОБЫ ",B5)))</formula>
    </cfRule>
    <cfRule type="containsText" dxfId="44" priority="15" stopIfTrue="1" operator="containsText" text="ГОРОХ">
      <formula>NOT(ISERROR(SEARCH("ГОРОХ",B5)))</formula>
    </cfRule>
    <cfRule type="containsText" dxfId="43" priority="16" stopIfTrue="1" operator="containsText" text="Овес">
      <formula>NOT(ISERROR(SEARCH("Овес",B5)))</formula>
    </cfRule>
    <cfRule type="containsText" dxfId="42" priority="17" stopIfTrue="1" operator="containsText" text="ЯЧМЕНЬ">
      <formula>NOT(ISERROR(SEARCH("ЯЧМЕНЬ",B5)))</formula>
    </cfRule>
    <cfRule type="containsText" dxfId="41" priority="18" stopIfTrue="1" operator="containsText" text="ПШЕНИЦА">
      <formula>NOT(ISERROR(SEARCH("ПШЕНИЦА",B5)))</formula>
    </cfRule>
  </conditionalFormatting>
  <pageMargins left="0.25" right="0.25" top="0.75" bottom="0.75" header="0.3" footer="0.3"/>
  <pageSetup paperSize="9" scale="1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F77FC-7257-498F-8413-E953F3628169}">
  <dimension ref="A1:S114"/>
  <sheetViews>
    <sheetView zoomScaleNormal="100" zoomScaleSheetLayoutView="100" workbookViewId="0">
      <selection activeCell="Q21" sqref="Q21"/>
    </sheetView>
  </sheetViews>
  <sheetFormatPr defaultRowHeight="15.75"/>
  <cols>
    <col min="1" max="1" width="6.7109375" style="419" customWidth="1"/>
    <col min="2" max="2" width="15.140625" style="419" customWidth="1"/>
    <col min="3" max="3" width="48.5703125" style="41" bestFit="1" customWidth="1"/>
    <col min="4" max="4" width="33.28515625" style="189" bestFit="1" customWidth="1"/>
    <col min="5" max="5" width="33" style="11" customWidth="1"/>
    <col min="6" max="6" width="17" style="419" customWidth="1"/>
    <col min="7" max="7" width="13.7109375" style="419" bestFit="1" customWidth="1"/>
    <col min="8" max="8" width="25.5703125" style="419" bestFit="1" customWidth="1"/>
    <col min="9" max="9" width="17" style="419" customWidth="1"/>
    <col min="10" max="10" width="14.140625" style="419" customWidth="1"/>
    <col min="11" max="11" width="29" style="1" bestFit="1" customWidth="1"/>
    <col min="12" max="16384" width="9.140625" style="419"/>
  </cols>
  <sheetData>
    <row r="1" spans="1:19">
      <c r="A1" s="664" t="s">
        <v>22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</row>
    <row r="2" spans="1:19">
      <c r="A2" s="1"/>
      <c r="K2" s="2"/>
    </row>
    <row r="3" spans="1:19" ht="78.75">
      <c r="A3" s="161" t="s">
        <v>10</v>
      </c>
      <c r="B3" s="444" t="s">
        <v>9</v>
      </c>
      <c r="C3" s="190" t="s">
        <v>8</v>
      </c>
      <c r="D3" s="53" t="s">
        <v>7</v>
      </c>
      <c r="E3" s="8" t="s">
        <v>6</v>
      </c>
      <c r="F3" s="434" t="s">
        <v>5</v>
      </c>
      <c r="G3" s="434" t="s">
        <v>12</v>
      </c>
      <c r="H3" s="434" t="s">
        <v>4</v>
      </c>
      <c r="I3" s="434" t="s">
        <v>23</v>
      </c>
      <c r="J3" s="434" t="s">
        <v>3</v>
      </c>
      <c r="K3" s="444" t="s">
        <v>2</v>
      </c>
    </row>
    <row r="4" spans="1:19" ht="31.5">
      <c r="A4" s="421">
        <v>1</v>
      </c>
      <c r="B4" s="443" t="s">
        <v>24</v>
      </c>
      <c r="C4" s="653" t="s">
        <v>236</v>
      </c>
      <c r="D4" s="53" t="s">
        <v>17</v>
      </c>
      <c r="E4" s="9" t="s">
        <v>179</v>
      </c>
      <c r="F4" s="437" t="s">
        <v>16</v>
      </c>
      <c r="G4" s="437"/>
      <c r="H4" s="437" t="s">
        <v>180</v>
      </c>
      <c r="I4" s="437">
        <v>224</v>
      </c>
      <c r="J4" s="6" t="s">
        <v>0</v>
      </c>
      <c r="K4" s="678" t="s">
        <v>25</v>
      </c>
    </row>
    <row r="5" spans="1:19">
      <c r="A5" s="422"/>
      <c r="B5" s="429"/>
      <c r="C5" s="654"/>
      <c r="D5" s="439" t="s">
        <v>143</v>
      </c>
      <c r="E5" s="9" t="s">
        <v>181</v>
      </c>
      <c r="F5" s="3" t="s">
        <v>16</v>
      </c>
      <c r="G5" s="3"/>
      <c r="H5" s="3">
        <v>3</v>
      </c>
      <c r="I5" s="3">
        <v>206</v>
      </c>
      <c r="J5" s="42" t="s">
        <v>0</v>
      </c>
      <c r="K5" s="670"/>
    </row>
    <row r="6" spans="1:19">
      <c r="A6" s="422"/>
      <c r="B6" s="429"/>
      <c r="C6" s="416"/>
      <c r="D6" s="650" t="s">
        <v>182</v>
      </c>
      <c r="E6" s="9" t="s">
        <v>700</v>
      </c>
      <c r="F6" s="3" t="s">
        <v>11</v>
      </c>
      <c r="G6" s="3"/>
      <c r="H6" s="3" t="s">
        <v>46</v>
      </c>
      <c r="I6" s="3">
        <v>6</v>
      </c>
      <c r="J6" s="42" t="s">
        <v>0</v>
      </c>
      <c r="K6" s="414"/>
    </row>
    <row r="7" spans="1:19">
      <c r="A7" s="422"/>
      <c r="B7" s="429"/>
      <c r="C7" s="416"/>
      <c r="D7" s="651"/>
      <c r="E7" s="9" t="s">
        <v>700</v>
      </c>
      <c r="F7" s="3" t="s">
        <v>16</v>
      </c>
      <c r="G7" s="3"/>
      <c r="H7" s="3" t="s">
        <v>46</v>
      </c>
      <c r="I7" s="3">
        <v>375</v>
      </c>
      <c r="J7" s="42" t="s">
        <v>0</v>
      </c>
      <c r="K7" s="414"/>
    </row>
    <row r="8" spans="1:19">
      <c r="A8" s="422"/>
      <c r="B8" s="429"/>
      <c r="C8" s="416"/>
      <c r="D8" s="651"/>
      <c r="E8" s="9" t="s">
        <v>183</v>
      </c>
      <c r="F8" s="3" t="s">
        <v>11</v>
      </c>
      <c r="G8" s="3"/>
      <c r="H8" s="3" t="s">
        <v>184</v>
      </c>
      <c r="I8" s="3">
        <v>83</v>
      </c>
      <c r="J8" s="42" t="s">
        <v>0</v>
      </c>
      <c r="K8" s="414"/>
    </row>
    <row r="9" spans="1:19">
      <c r="A9" s="422"/>
      <c r="B9" s="429"/>
      <c r="C9" s="416"/>
      <c r="D9" s="652"/>
      <c r="E9" s="9" t="s">
        <v>183</v>
      </c>
      <c r="F9" s="3" t="s">
        <v>16</v>
      </c>
      <c r="G9" s="3"/>
      <c r="H9" s="3" t="s">
        <v>184</v>
      </c>
      <c r="I9" s="3">
        <v>154</v>
      </c>
      <c r="J9" s="42" t="s">
        <v>0</v>
      </c>
      <c r="K9" s="414"/>
    </row>
    <row r="10" spans="1:19">
      <c r="A10" s="422"/>
      <c r="B10" s="429"/>
      <c r="C10" s="416"/>
      <c r="D10" s="650" t="s">
        <v>68</v>
      </c>
      <c r="E10" s="9" t="s">
        <v>185</v>
      </c>
      <c r="F10" s="3" t="s">
        <v>16</v>
      </c>
      <c r="G10" s="3"/>
      <c r="H10" s="3">
        <v>5.6</v>
      </c>
      <c r="I10" s="3">
        <v>8</v>
      </c>
      <c r="J10" s="42" t="s">
        <v>0</v>
      </c>
      <c r="K10" s="414"/>
    </row>
    <row r="11" spans="1:19">
      <c r="A11" s="422"/>
      <c r="B11" s="429"/>
      <c r="C11" s="416"/>
      <c r="D11" s="651"/>
      <c r="E11" s="9" t="s">
        <v>186</v>
      </c>
      <c r="F11" s="3" t="s">
        <v>16</v>
      </c>
      <c r="G11" s="3"/>
      <c r="H11" s="3" t="s">
        <v>187</v>
      </c>
      <c r="I11" s="3">
        <v>61</v>
      </c>
      <c r="J11" s="42" t="s">
        <v>0</v>
      </c>
      <c r="K11" s="414"/>
    </row>
    <row r="12" spans="1:19">
      <c r="A12" s="422"/>
      <c r="B12" s="429"/>
      <c r="C12" s="416"/>
      <c r="D12" s="652"/>
      <c r="E12" s="9" t="s">
        <v>188</v>
      </c>
      <c r="F12" s="3" t="s">
        <v>16</v>
      </c>
      <c r="G12" s="3"/>
      <c r="H12" s="3">
        <v>6</v>
      </c>
      <c r="I12" s="3">
        <v>74</v>
      </c>
      <c r="J12" s="42" t="s">
        <v>0</v>
      </c>
      <c r="K12" s="414"/>
    </row>
    <row r="13" spans="1:19">
      <c r="A13" s="422"/>
      <c r="B13" s="429"/>
      <c r="C13" s="416"/>
      <c r="D13" s="650" t="s">
        <v>190</v>
      </c>
      <c r="E13" s="9" t="s">
        <v>191</v>
      </c>
      <c r="F13" s="3" t="s">
        <v>11</v>
      </c>
      <c r="G13" s="3"/>
      <c r="H13" s="3" t="s">
        <v>192</v>
      </c>
      <c r="I13" s="3">
        <v>53</v>
      </c>
      <c r="J13" s="42" t="s">
        <v>0</v>
      </c>
      <c r="K13" s="414"/>
    </row>
    <row r="14" spans="1:19">
      <c r="A14" s="422"/>
      <c r="B14" s="429"/>
      <c r="C14" s="416"/>
      <c r="D14" s="652"/>
      <c r="E14" s="9" t="s">
        <v>193</v>
      </c>
      <c r="F14" s="3" t="s">
        <v>16</v>
      </c>
      <c r="G14" s="3"/>
      <c r="H14" s="3" t="s">
        <v>194</v>
      </c>
      <c r="I14" s="3">
        <v>45</v>
      </c>
      <c r="J14" s="42" t="s">
        <v>0</v>
      </c>
      <c r="K14" s="414"/>
    </row>
    <row r="15" spans="1:19">
      <c r="A15" s="286"/>
      <c r="B15" s="429"/>
      <c r="C15" s="416"/>
      <c r="D15" s="439" t="s">
        <v>195</v>
      </c>
      <c r="E15" s="9" t="s">
        <v>770</v>
      </c>
      <c r="F15" s="3" t="s">
        <v>11</v>
      </c>
      <c r="G15" s="3"/>
      <c r="H15" s="3" t="s">
        <v>184</v>
      </c>
      <c r="I15" s="3">
        <v>13.2</v>
      </c>
      <c r="J15" s="42" t="s">
        <v>0</v>
      </c>
      <c r="K15" s="414"/>
    </row>
    <row r="16" spans="1:19">
      <c r="A16" s="422">
        <v>2</v>
      </c>
      <c r="B16" s="429"/>
      <c r="C16" s="655" t="s">
        <v>237</v>
      </c>
      <c r="D16" s="650" t="s">
        <v>17</v>
      </c>
      <c r="E16" s="9" t="s">
        <v>199</v>
      </c>
      <c r="F16" s="3" t="s">
        <v>16</v>
      </c>
      <c r="G16" s="3"/>
      <c r="H16" s="3" t="s">
        <v>126</v>
      </c>
      <c r="I16" s="3">
        <v>4</v>
      </c>
      <c r="J16" s="3" t="s">
        <v>0</v>
      </c>
      <c r="K16" s="33"/>
    </row>
    <row r="17" spans="1:11">
      <c r="A17" s="422"/>
      <c r="B17" s="429"/>
      <c r="C17" s="656"/>
      <c r="D17" s="651"/>
      <c r="E17" s="9" t="s">
        <v>179</v>
      </c>
      <c r="F17" s="3" t="s">
        <v>21</v>
      </c>
      <c r="G17" s="3"/>
      <c r="H17" s="3" t="s">
        <v>180</v>
      </c>
      <c r="I17" s="3">
        <v>57</v>
      </c>
      <c r="J17" s="42" t="s">
        <v>0</v>
      </c>
      <c r="K17" s="670" t="s">
        <v>25</v>
      </c>
    </row>
    <row r="18" spans="1:11">
      <c r="A18" s="422"/>
      <c r="B18" s="429"/>
      <c r="C18" s="656"/>
      <c r="D18" s="651"/>
      <c r="E18" s="9" t="s">
        <v>179</v>
      </c>
      <c r="F18" s="3" t="s">
        <v>11</v>
      </c>
      <c r="G18" s="3"/>
      <c r="H18" s="3" t="s">
        <v>180</v>
      </c>
      <c r="I18" s="3">
        <v>52</v>
      </c>
      <c r="J18" s="42" t="s">
        <v>0</v>
      </c>
      <c r="K18" s="670"/>
    </row>
    <row r="19" spans="1:11">
      <c r="A19" s="422"/>
      <c r="B19" s="429"/>
      <c r="C19" s="656"/>
      <c r="D19" s="651"/>
      <c r="E19" s="9" t="s">
        <v>200</v>
      </c>
      <c r="F19" s="3" t="s">
        <v>11</v>
      </c>
      <c r="G19" s="3"/>
      <c r="H19" s="3">
        <v>3.7</v>
      </c>
      <c r="I19" s="3">
        <v>10</v>
      </c>
      <c r="J19" s="42" t="s">
        <v>0</v>
      </c>
      <c r="K19" s="670"/>
    </row>
    <row r="20" spans="1:11">
      <c r="A20" s="422"/>
      <c r="B20" s="429"/>
      <c r="C20" s="656"/>
      <c r="D20" s="651"/>
      <c r="E20" s="9" t="s">
        <v>200</v>
      </c>
      <c r="F20" s="3" t="s">
        <v>16</v>
      </c>
      <c r="G20" s="3"/>
      <c r="H20" s="3">
        <v>3.7</v>
      </c>
      <c r="I20" s="3">
        <v>428</v>
      </c>
      <c r="J20" s="42" t="s">
        <v>0</v>
      </c>
      <c r="K20" s="91" t="s">
        <v>51</v>
      </c>
    </row>
    <row r="21" spans="1:11">
      <c r="A21" s="422"/>
      <c r="B21" s="429"/>
      <c r="C21" s="656"/>
      <c r="D21" s="651"/>
      <c r="E21" s="9" t="s">
        <v>201</v>
      </c>
      <c r="F21" s="3" t="s">
        <v>11</v>
      </c>
      <c r="G21" s="3"/>
      <c r="H21" s="3">
        <v>5.12</v>
      </c>
      <c r="I21" s="3">
        <v>3</v>
      </c>
      <c r="J21" s="42" t="s">
        <v>0</v>
      </c>
      <c r="K21" s="414"/>
    </row>
    <row r="22" spans="1:11">
      <c r="A22" s="422"/>
      <c r="B22" s="429"/>
      <c r="C22" s="656"/>
      <c r="D22" s="652"/>
      <c r="E22" s="9" t="s">
        <v>201</v>
      </c>
      <c r="F22" s="3" t="s">
        <v>16</v>
      </c>
      <c r="G22" s="3"/>
      <c r="H22" s="3">
        <v>5.12</v>
      </c>
      <c r="I22" s="3">
        <v>20</v>
      </c>
      <c r="J22" s="42" t="s">
        <v>0</v>
      </c>
      <c r="K22" s="414"/>
    </row>
    <row r="23" spans="1:11">
      <c r="A23" s="422"/>
      <c r="B23" s="429"/>
      <c r="C23" s="656"/>
      <c r="D23" s="650" t="s">
        <v>13</v>
      </c>
      <c r="E23" s="9" t="s">
        <v>202</v>
      </c>
      <c r="F23" s="3" t="s">
        <v>21</v>
      </c>
      <c r="G23" s="3"/>
      <c r="H23" s="3">
        <v>3</v>
      </c>
      <c r="I23" s="3">
        <v>30</v>
      </c>
      <c r="J23" s="42" t="s">
        <v>0</v>
      </c>
      <c r="K23" s="414"/>
    </row>
    <row r="24" spans="1:11">
      <c r="A24" s="422"/>
      <c r="B24" s="429"/>
      <c r="C24" s="656"/>
      <c r="D24" s="652"/>
      <c r="E24" s="9" t="s">
        <v>202</v>
      </c>
      <c r="F24" s="3" t="s">
        <v>11</v>
      </c>
      <c r="G24" s="3"/>
      <c r="H24" s="3">
        <v>3</v>
      </c>
      <c r="I24" s="3">
        <v>10</v>
      </c>
      <c r="J24" s="42" t="s">
        <v>0</v>
      </c>
      <c r="K24" s="414"/>
    </row>
    <row r="25" spans="1:11">
      <c r="A25" s="422"/>
      <c r="B25" s="429"/>
      <c r="C25" s="416"/>
      <c r="D25" s="439" t="s">
        <v>143</v>
      </c>
      <c r="E25" s="9" t="s">
        <v>203</v>
      </c>
      <c r="F25" s="3" t="s">
        <v>16</v>
      </c>
      <c r="G25" s="3"/>
      <c r="H25" s="3" t="s">
        <v>204</v>
      </c>
      <c r="I25" s="3">
        <v>398</v>
      </c>
      <c r="J25" s="42" t="s">
        <v>0</v>
      </c>
      <c r="K25" s="414"/>
    </row>
    <row r="26" spans="1:11">
      <c r="A26" s="422"/>
      <c r="B26" s="429"/>
      <c r="C26" s="416"/>
      <c r="D26" s="650" t="s">
        <v>68</v>
      </c>
      <c r="E26" s="9" t="s">
        <v>205</v>
      </c>
      <c r="F26" s="3" t="s">
        <v>16</v>
      </c>
      <c r="G26" s="3"/>
      <c r="H26" s="3" t="s">
        <v>18</v>
      </c>
      <c r="I26" s="3">
        <v>217</v>
      </c>
      <c r="J26" s="42" t="s">
        <v>0</v>
      </c>
      <c r="K26" s="414"/>
    </row>
    <row r="27" spans="1:11">
      <c r="A27" s="422"/>
      <c r="B27" s="429"/>
      <c r="C27" s="416"/>
      <c r="D27" s="652"/>
      <c r="E27" s="9" t="s">
        <v>206</v>
      </c>
      <c r="F27" s="3" t="s">
        <v>16</v>
      </c>
      <c r="G27" s="3"/>
      <c r="H27" s="3" t="s">
        <v>207</v>
      </c>
      <c r="I27" s="3">
        <v>141</v>
      </c>
      <c r="J27" s="42" t="s">
        <v>0</v>
      </c>
      <c r="K27" s="414"/>
    </row>
    <row r="28" spans="1:11">
      <c r="A28" s="422"/>
      <c r="B28" s="429"/>
      <c r="C28" s="416"/>
      <c r="D28" s="650" t="s">
        <v>142</v>
      </c>
      <c r="E28" s="9" t="s">
        <v>208</v>
      </c>
      <c r="F28" s="3" t="s">
        <v>16</v>
      </c>
      <c r="G28" s="3"/>
      <c r="H28" s="3" t="s">
        <v>209</v>
      </c>
      <c r="I28" s="3">
        <v>12</v>
      </c>
      <c r="J28" s="42" t="s">
        <v>0</v>
      </c>
      <c r="K28" s="414"/>
    </row>
    <row r="29" spans="1:11">
      <c r="A29" s="422"/>
      <c r="B29" s="429"/>
      <c r="C29" s="416"/>
      <c r="D29" s="651"/>
      <c r="E29" s="9" t="s">
        <v>208</v>
      </c>
      <c r="F29" s="3" t="s">
        <v>45</v>
      </c>
      <c r="G29" s="3"/>
      <c r="H29" s="3" t="s">
        <v>209</v>
      </c>
      <c r="I29" s="3">
        <v>17</v>
      </c>
      <c r="J29" s="42" t="s">
        <v>0</v>
      </c>
      <c r="K29" s="414"/>
    </row>
    <row r="30" spans="1:11">
      <c r="A30" s="422"/>
      <c r="B30" s="429"/>
      <c r="C30" s="416"/>
      <c r="D30" s="652"/>
      <c r="E30" s="9" t="s">
        <v>210</v>
      </c>
      <c r="F30" s="3" t="s">
        <v>16</v>
      </c>
      <c r="G30" s="3"/>
      <c r="H30" s="3" t="s">
        <v>209</v>
      </c>
      <c r="I30" s="3">
        <v>6</v>
      </c>
      <c r="J30" s="42" t="s">
        <v>0</v>
      </c>
      <c r="K30" s="414"/>
    </row>
    <row r="31" spans="1:11">
      <c r="A31" s="422"/>
      <c r="B31" s="429"/>
      <c r="C31" s="416"/>
      <c r="D31" s="439" t="s">
        <v>211</v>
      </c>
      <c r="E31" s="9" t="s">
        <v>212</v>
      </c>
      <c r="F31" s="3" t="s">
        <v>154</v>
      </c>
      <c r="G31" s="3"/>
      <c r="H31" s="3" t="s">
        <v>184</v>
      </c>
      <c r="I31" s="3">
        <v>72</v>
      </c>
      <c r="J31" s="42" t="s">
        <v>0</v>
      </c>
      <c r="K31" s="414"/>
    </row>
    <row r="32" spans="1:11">
      <c r="A32" s="422"/>
      <c r="B32" s="429"/>
      <c r="C32" s="416"/>
      <c r="D32" s="439" t="s">
        <v>213</v>
      </c>
      <c r="E32" s="9" t="s">
        <v>214</v>
      </c>
      <c r="F32" s="3" t="s">
        <v>215</v>
      </c>
      <c r="G32" s="3"/>
      <c r="H32" s="3" t="s">
        <v>216</v>
      </c>
      <c r="I32" s="3">
        <v>12.7</v>
      </c>
      <c r="J32" s="42" t="s">
        <v>0</v>
      </c>
      <c r="K32" s="414"/>
    </row>
    <row r="33" spans="1:11">
      <c r="A33" s="422"/>
      <c r="B33" s="429"/>
      <c r="C33" s="416"/>
      <c r="D33" s="439" t="s">
        <v>217</v>
      </c>
      <c r="E33" s="9" t="s">
        <v>218</v>
      </c>
      <c r="F33" s="3" t="s">
        <v>21</v>
      </c>
      <c r="G33" s="3"/>
      <c r="H33" s="3">
        <v>5</v>
      </c>
      <c r="I33" s="3">
        <v>2.4</v>
      </c>
      <c r="J33" s="42" t="s">
        <v>0</v>
      </c>
      <c r="K33" s="414"/>
    </row>
    <row r="34" spans="1:11">
      <c r="A34" s="422"/>
      <c r="B34" s="429"/>
      <c r="C34" s="423"/>
      <c r="D34" s="439" t="s">
        <v>220</v>
      </c>
      <c r="E34" s="9" t="s">
        <v>221</v>
      </c>
      <c r="F34" s="3" t="s">
        <v>16</v>
      </c>
      <c r="G34" s="3"/>
      <c r="H34" s="3" t="s">
        <v>184</v>
      </c>
      <c r="I34" s="3">
        <v>2.2000000000000002</v>
      </c>
      <c r="J34" s="42" t="s">
        <v>0</v>
      </c>
      <c r="K34" s="383"/>
    </row>
    <row r="35" spans="1:11" ht="45" customHeight="1">
      <c r="A35" s="421">
        <v>3</v>
      </c>
      <c r="B35" s="445"/>
      <c r="C35" s="655" t="s">
        <v>238</v>
      </c>
      <c r="D35" s="53" t="s">
        <v>17</v>
      </c>
      <c r="E35" s="8" t="s">
        <v>179</v>
      </c>
      <c r="F35" s="434" t="s">
        <v>11</v>
      </c>
      <c r="G35" s="434"/>
      <c r="H35" s="5" t="s">
        <v>233</v>
      </c>
      <c r="I35" s="434">
        <v>28.5</v>
      </c>
      <c r="J35" s="6" t="s">
        <v>0</v>
      </c>
      <c r="K35" s="678" t="s">
        <v>26</v>
      </c>
    </row>
    <row r="36" spans="1:11" ht="35.25" customHeight="1">
      <c r="A36" s="422"/>
      <c r="B36" s="445"/>
      <c r="C36" s="656"/>
      <c r="D36" s="320" t="s">
        <v>143</v>
      </c>
      <c r="E36" s="7" t="s">
        <v>224</v>
      </c>
      <c r="F36" s="434" t="s">
        <v>11</v>
      </c>
      <c r="G36" s="434"/>
      <c r="H36" s="437">
        <v>3.5</v>
      </c>
      <c r="I36" s="434">
        <v>44.5</v>
      </c>
      <c r="J36" s="14" t="s">
        <v>0</v>
      </c>
      <c r="K36" s="670"/>
    </row>
    <row r="37" spans="1:11">
      <c r="A37" s="421">
        <v>4</v>
      </c>
      <c r="B37" s="414"/>
      <c r="C37" s="671" t="s">
        <v>239</v>
      </c>
      <c r="D37" s="424" t="s">
        <v>17</v>
      </c>
      <c r="E37" s="235" t="s">
        <v>179</v>
      </c>
      <c r="F37" s="434" t="s">
        <v>11</v>
      </c>
      <c r="G37" s="437"/>
      <c r="H37" s="437" t="s">
        <v>180</v>
      </c>
      <c r="I37" s="437">
        <v>201</v>
      </c>
      <c r="J37" s="437" t="s">
        <v>0</v>
      </c>
      <c r="K37" s="24" t="s">
        <v>152</v>
      </c>
    </row>
    <row r="38" spans="1:11">
      <c r="A38" s="422"/>
      <c r="B38" s="414"/>
      <c r="C38" s="672"/>
      <c r="D38" s="425"/>
      <c r="E38" s="235" t="s">
        <v>179</v>
      </c>
      <c r="F38" s="434" t="s">
        <v>16</v>
      </c>
      <c r="G38" s="437"/>
      <c r="H38" s="437" t="s">
        <v>180</v>
      </c>
      <c r="I38" s="437">
        <v>126</v>
      </c>
      <c r="J38" s="437" t="s">
        <v>0</v>
      </c>
      <c r="K38" s="236"/>
    </row>
    <row r="39" spans="1:11">
      <c r="A39" s="422"/>
      <c r="B39" s="414"/>
      <c r="C39" s="672"/>
      <c r="D39" s="442" t="s">
        <v>258</v>
      </c>
      <c r="E39" s="417" t="s">
        <v>774</v>
      </c>
      <c r="F39" s="434" t="s">
        <v>16</v>
      </c>
      <c r="G39" s="437"/>
      <c r="H39" s="5" t="s">
        <v>921</v>
      </c>
      <c r="I39" s="434">
        <v>39</v>
      </c>
      <c r="J39" s="4" t="s">
        <v>0</v>
      </c>
      <c r="K39" s="414"/>
    </row>
    <row r="40" spans="1:11">
      <c r="A40" s="422"/>
      <c r="B40" s="414"/>
      <c r="C40" s="654"/>
      <c r="D40" s="191" t="s">
        <v>190</v>
      </c>
      <c r="E40" s="15" t="s">
        <v>922</v>
      </c>
      <c r="F40" s="434" t="s">
        <v>11</v>
      </c>
      <c r="G40" s="434"/>
      <c r="H40" s="437" t="s">
        <v>923</v>
      </c>
      <c r="I40" s="434">
        <f>17</f>
        <v>17</v>
      </c>
      <c r="J40" s="16" t="s">
        <v>0</v>
      </c>
      <c r="K40" s="414"/>
    </row>
    <row r="41" spans="1:11">
      <c r="A41" s="422"/>
      <c r="B41" s="414"/>
      <c r="C41" s="654"/>
      <c r="D41" s="192"/>
      <c r="E41" s="15" t="s">
        <v>922</v>
      </c>
      <c r="F41" s="434" t="s">
        <v>16</v>
      </c>
      <c r="G41" s="434"/>
      <c r="H41" s="437" t="s">
        <v>923</v>
      </c>
      <c r="I41" s="434">
        <v>38</v>
      </c>
      <c r="J41" s="16" t="s">
        <v>0</v>
      </c>
      <c r="K41" s="414"/>
    </row>
    <row r="42" spans="1:11">
      <c r="A42" s="422"/>
      <c r="B42" s="414"/>
      <c r="C42" s="654"/>
      <c r="D42" s="192"/>
      <c r="E42" s="9" t="s">
        <v>191</v>
      </c>
      <c r="F42" s="3" t="s">
        <v>11</v>
      </c>
      <c r="G42" s="3"/>
      <c r="H42" s="3" t="s">
        <v>192</v>
      </c>
      <c r="I42" s="3">
        <v>31</v>
      </c>
      <c r="J42" s="16" t="s">
        <v>0</v>
      </c>
      <c r="K42" s="414"/>
    </row>
    <row r="43" spans="1:11">
      <c r="A43" s="422"/>
      <c r="B43" s="414"/>
      <c r="C43" s="654"/>
      <c r="D43" s="193"/>
      <c r="E43" s="9" t="s">
        <v>191</v>
      </c>
      <c r="F43" s="434" t="s">
        <v>16</v>
      </c>
      <c r="G43" s="434"/>
      <c r="H43" s="3" t="s">
        <v>192</v>
      </c>
      <c r="I43" s="434">
        <v>20</v>
      </c>
      <c r="J43" s="16" t="s">
        <v>0</v>
      </c>
      <c r="K43" s="414"/>
    </row>
    <row r="44" spans="1:11" ht="60.75" customHeight="1">
      <c r="A44" s="421">
        <v>5</v>
      </c>
      <c r="B44" s="414"/>
      <c r="C44" s="473" t="s">
        <v>240</v>
      </c>
      <c r="D44" s="194" t="s">
        <v>19</v>
      </c>
      <c r="E44" s="8" t="s">
        <v>60</v>
      </c>
      <c r="F44" s="434" t="s">
        <v>11</v>
      </c>
      <c r="G44" s="434"/>
      <c r="H44" s="5">
        <v>5.6</v>
      </c>
      <c r="I44" s="434">
        <v>14</v>
      </c>
      <c r="J44" s="4" t="s">
        <v>0</v>
      </c>
      <c r="K44" s="413" t="s">
        <v>59</v>
      </c>
    </row>
    <row r="45" spans="1:11" ht="47.25">
      <c r="A45" s="421">
        <v>6</v>
      </c>
      <c r="B45" s="414"/>
      <c r="C45" s="415" t="s">
        <v>771</v>
      </c>
      <c r="D45" s="195" t="s">
        <v>56</v>
      </c>
      <c r="E45" s="418" t="s">
        <v>772</v>
      </c>
      <c r="F45" s="447" t="s">
        <v>154</v>
      </c>
      <c r="G45" s="447"/>
      <c r="H45" s="17">
        <v>7</v>
      </c>
      <c r="I45" s="447">
        <v>13</v>
      </c>
      <c r="J45" s="196" t="s">
        <v>0</v>
      </c>
      <c r="K45" s="434" t="s">
        <v>773</v>
      </c>
    </row>
    <row r="46" spans="1:11" ht="40.5" customHeight="1">
      <c r="A46" s="421">
        <v>7</v>
      </c>
      <c r="B46" s="414"/>
      <c r="C46" s="653" t="s">
        <v>924</v>
      </c>
      <c r="D46" s="53" t="s">
        <v>13</v>
      </c>
      <c r="E46" s="418" t="s">
        <v>65</v>
      </c>
      <c r="F46" s="447" t="s">
        <v>11</v>
      </c>
      <c r="G46" s="447"/>
      <c r="H46" s="17" t="s">
        <v>66</v>
      </c>
      <c r="I46" s="447">
        <v>1680</v>
      </c>
      <c r="J46" s="18" t="s">
        <v>0</v>
      </c>
      <c r="K46" s="25" t="s">
        <v>67</v>
      </c>
    </row>
    <row r="47" spans="1:11">
      <c r="A47" s="422"/>
      <c r="B47" s="414"/>
      <c r="C47" s="654"/>
      <c r="D47" s="424" t="s">
        <v>68</v>
      </c>
      <c r="E47" s="12" t="s">
        <v>69</v>
      </c>
      <c r="F47" s="447" t="s">
        <v>11</v>
      </c>
      <c r="G47" s="447"/>
      <c r="H47" s="17" t="s">
        <v>64</v>
      </c>
      <c r="I47" s="447">
        <v>180</v>
      </c>
      <c r="J47" s="18" t="s">
        <v>0</v>
      </c>
      <c r="K47" s="20"/>
    </row>
    <row r="48" spans="1:11">
      <c r="A48" s="286"/>
      <c r="B48" s="414"/>
      <c r="C48" s="654"/>
      <c r="D48" s="425"/>
      <c r="E48" s="12" t="s">
        <v>70</v>
      </c>
      <c r="F48" s="447" t="s">
        <v>11</v>
      </c>
      <c r="G48" s="447"/>
      <c r="H48" s="17">
        <v>5</v>
      </c>
      <c r="I48" s="447">
        <v>120</v>
      </c>
      <c r="J48" s="18" t="s">
        <v>0</v>
      </c>
      <c r="K48" s="20"/>
    </row>
    <row r="49" spans="1:11">
      <c r="A49" s="422">
        <v>8</v>
      </c>
      <c r="B49" s="414"/>
      <c r="C49" s="653" t="s">
        <v>241</v>
      </c>
      <c r="D49" s="650" t="s">
        <v>182</v>
      </c>
      <c r="E49" s="7" t="s">
        <v>492</v>
      </c>
      <c r="F49" s="434" t="s">
        <v>11</v>
      </c>
      <c r="G49" s="434"/>
      <c r="H49" s="5">
        <v>5.6</v>
      </c>
      <c r="I49" s="434">
        <v>15</v>
      </c>
      <c r="J49" s="18" t="s">
        <v>0</v>
      </c>
      <c r="K49" s="19" t="s">
        <v>71</v>
      </c>
    </row>
    <row r="50" spans="1:11">
      <c r="A50" s="422"/>
      <c r="B50" s="414"/>
      <c r="C50" s="654"/>
      <c r="D50" s="652"/>
      <c r="E50" s="7" t="s">
        <v>492</v>
      </c>
      <c r="F50" s="434" t="s">
        <v>21</v>
      </c>
      <c r="G50" s="434"/>
      <c r="H50" s="5">
        <v>5.6</v>
      </c>
      <c r="I50" s="434">
        <v>5</v>
      </c>
      <c r="J50" s="18" t="s">
        <v>0</v>
      </c>
      <c r="K50" s="20"/>
    </row>
    <row r="51" spans="1:11">
      <c r="A51" s="422"/>
      <c r="B51" s="414"/>
      <c r="C51" s="654"/>
      <c r="D51" s="650" t="s">
        <v>395</v>
      </c>
      <c r="E51" s="7" t="s">
        <v>493</v>
      </c>
      <c r="F51" s="434" t="s">
        <v>21</v>
      </c>
      <c r="G51" s="434"/>
      <c r="H51" s="5" t="s">
        <v>494</v>
      </c>
      <c r="I51" s="434">
        <v>100</v>
      </c>
      <c r="J51" s="18" t="s">
        <v>0</v>
      </c>
      <c r="K51" s="20"/>
    </row>
    <row r="52" spans="1:11">
      <c r="A52" s="422"/>
      <c r="B52" s="414"/>
      <c r="C52" s="654"/>
      <c r="D52" s="651"/>
      <c r="E52" s="7" t="s">
        <v>495</v>
      </c>
      <c r="F52" s="434" t="s">
        <v>21</v>
      </c>
      <c r="G52" s="434"/>
      <c r="H52" s="5" t="s">
        <v>53</v>
      </c>
      <c r="I52" s="434">
        <v>20</v>
      </c>
      <c r="J52" s="18" t="s">
        <v>0</v>
      </c>
      <c r="K52" s="20"/>
    </row>
    <row r="53" spans="1:11">
      <c r="A53" s="422"/>
      <c r="B53" s="414"/>
      <c r="C53" s="416"/>
      <c r="D53" s="652"/>
      <c r="E53" s="7" t="s">
        <v>495</v>
      </c>
      <c r="F53" s="434" t="s">
        <v>11</v>
      </c>
      <c r="G53" s="434"/>
      <c r="H53" s="5" t="s">
        <v>53</v>
      </c>
      <c r="I53" s="434">
        <v>20</v>
      </c>
      <c r="J53" s="18" t="s">
        <v>0</v>
      </c>
      <c r="K53" s="20"/>
    </row>
    <row r="54" spans="1:11">
      <c r="A54" s="422"/>
      <c r="B54" s="414"/>
      <c r="C54" s="416"/>
      <c r="D54" s="650" t="s">
        <v>142</v>
      </c>
      <c r="E54" s="7" t="s">
        <v>496</v>
      </c>
      <c r="F54" s="434" t="s">
        <v>21</v>
      </c>
      <c r="G54" s="434"/>
      <c r="H54" s="5" t="s">
        <v>497</v>
      </c>
      <c r="I54" s="434">
        <v>100</v>
      </c>
      <c r="J54" s="18" t="s">
        <v>0</v>
      </c>
      <c r="K54" s="20"/>
    </row>
    <row r="55" spans="1:11">
      <c r="A55" s="422"/>
      <c r="B55" s="414"/>
      <c r="C55" s="416"/>
      <c r="D55" s="652"/>
      <c r="E55" s="7" t="s">
        <v>62</v>
      </c>
      <c r="F55" s="434" t="s">
        <v>16</v>
      </c>
      <c r="G55" s="434"/>
      <c r="H55" s="5" t="s">
        <v>27</v>
      </c>
      <c r="I55" s="434">
        <v>200</v>
      </c>
      <c r="J55" s="18" t="s">
        <v>0</v>
      </c>
      <c r="K55" s="20"/>
    </row>
    <row r="56" spans="1:11">
      <c r="A56" s="100">
        <v>9</v>
      </c>
      <c r="B56" s="319"/>
      <c r="C56" s="653" t="s">
        <v>498</v>
      </c>
      <c r="D56" s="53" t="s">
        <v>258</v>
      </c>
      <c r="E56" s="417" t="s">
        <v>774</v>
      </c>
      <c r="F56" s="434" t="s">
        <v>16</v>
      </c>
      <c r="G56" s="437"/>
      <c r="H56" s="5" t="s">
        <v>921</v>
      </c>
      <c r="I56" s="434">
        <v>20</v>
      </c>
      <c r="J56" s="4" t="s">
        <v>0</v>
      </c>
      <c r="K56" s="444" t="s">
        <v>499</v>
      </c>
    </row>
    <row r="57" spans="1:11">
      <c r="A57" s="52"/>
      <c r="B57" s="319"/>
      <c r="C57" s="654"/>
      <c r="D57" s="53" t="s">
        <v>196</v>
      </c>
      <c r="E57" s="417" t="s">
        <v>775</v>
      </c>
      <c r="F57" s="434" t="s">
        <v>16</v>
      </c>
      <c r="G57" s="437"/>
      <c r="H57" s="5" t="s">
        <v>501</v>
      </c>
      <c r="I57" s="434">
        <v>150</v>
      </c>
      <c r="J57" s="4" t="s">
        <v>0</v>
      </c>
      <c r="K57" s="445" t="s">
        <v>500</v>
      </c>
    </row>
    <row r="58" spans="1:11">
      <c r="A58" s="52"/>
      <c r="B58" s="319"/>
      <c r="C58" s="654"/>
      <c r="D58" s="673" t="s">
        <v>68</v>
      </c>
      <c r="E58" s="474" t="s">
        <v>702</v>
      </c>
      <c r="F58" s="433" t="s">
        <v>16</v>
      </c>
      <c r="G58" s="475"/>
      <c r="H58" s="5">
        <v>5.0999999999999996</v>
      </c>
      <c r="I58" s="433">
        <v>30</v>
      </c>
      <c r="J58" s="476" t="s">
        <v>0</v>
      </c>
      <c r="K58" s="445"/>
    </row>
    <row r="59" spans="1:11">
      <c r="A59" s="52"/>
      <c r="B59" s="319"/>
      <c r="C59" s="654"/>
      <c r="D59" s="674"/>
      <c r="E59" s="417" t="s">
        <v>776</v>
      </c>
      <c r="F59" s="434" t="s">
        <v>16</v>
      </c>
      <c r="G59" s="437"/>
      <c r="H59" s="5">
        <v>5</v>
      </c>
      <c r="I59" s="434">
        <v>30</v>
      </c>
      <c r="J59" s="4" t="s">
        <v>0</v>
      </c>
      <c r="K59" s="445"/>
    </row>
    <row r="60" spans="1:11">
      <c r="A60" s="52"/>
      <c r="B60" s="319"/>
      <c r="C60" s="654"/>
      <c r="D60" s="675"/>
      <c r="E60" s="417" t="s">
        <v>206</v>
      </c>
      <c r="F60" s="434" t="s">
        <v>16</v>
      </c>
      <c r="G60" s="437"/>
      <c r="H60" s="5" t="s">
        <v>233</v>
      </c>
      <c r="I60" s="434">
        <v>50</v>
      </c>
      <c r="J60" s="4" t="s">
        <v>0</v>
      </c>
      <c r="K60" s="445"/>
    </row>
    <row r="61" spans="1:11">
      <c r="A61" s="52"/>
      <c r="B61" s="319"/>
      <c r="C61" s="654"/>
      <c r="D61" s="53" t="s">
        <v>502</v>
      </c>
      <c r="E61" s="417" t="s">
        <v>777</v>
      </c>
      <c r="F61" s="434" t="s">
        <v>106</v>
      </c>
      <c r="G61" s="437"/>
      <c r="H61" s="5">
        <v>6.12</v>
      </c>
      <c r="I61" s="434">
        <v>200</v>
      </c>
      <c r="J61" s="4" t="s">
        <v>0</v>
      </c>
      <c r="K61" s="445"/>
    </row>
    <row r="62" spans="1:11">
      <c r="A62" s="52"/>
      <c r="B62" s="319"/>
      <c r="C62" s="416"/>
      <c r="D62" s="650" t="s">
        <v>72</v>
      </c>
      <c r="E62" s="417" t="s">
        <v>1460</v>
      </c>
      <c r="F62" s="434" t="s">
        <v>16</v>
      </c>
      <c r="G62" s="437"/>
      <c r="H62" s="5">
        <v>10</v>
      </c>
      <c r="I62" s="434">
        <v>60</v>
      </c>
      <c r="J62" s="4" t="s">
        <v>0</v>
      </c>
      <c r="K62" s="445"/>
    </row>
    <row r="63" spans="1:11">
      <c r="A63" s="52"/>
      <c r="B63" s="319"/>
      <c r="C63" s="416"/>
      <c r="D63" s="652"/>
      <c r="E63" s="417" t="s">
        <v>1461</v>
      </c>
      <c r="F63" s="434" t="s">
        <v>16</v>
      </c>
      <c r="G63" s="437"/>
      <c r="H63" s="5" t="s">
        <v>1462</v>
      </c>
      <c r="I63" s="434">
        <v>20</v>
      </c>
      <c r="J63" s="4" t="s">
        <v>0</v>
      </c>
      <c r="K63" s="445"/>
    </row>
    <row r="64" spans="1:11" ht="15" customHeight="1">
      <c r="A64" s="421">
        <v>10</v>
      </c>
      <c r="B64" s="319"/>
      <c r="C64" s="676" t="s">
        <v>242</v>
      </c>
      <c r="D64" s="8" t="s">
        <v>50</v>
      </c>
      <c r="E64" s="8" t="s">
        <v>79</v>
      </c>
      <c r="F64" s="434" t="s">
        <v>11</v>
      </c>
      <c r="G64" s="434"/>
      <c r="H64" s="437" t="s">
        <v>55</v>
      </c>
      <c r="I64" s="101">
        <v>17.32</v>
      </c>
      <c r="J64" s="434" t="s">
        <v>0</v>
      </c>
      <c r="K64" s="665" t="s">
        <v>226</v>
      </c>
    </row>
    <row r="65" spans="1:11" ht="15" customHeight="1">
      <c r="A65" s="422"/>
      <c r="B65" s="319"/>
      <c r="C65" s="677"/>
      <c r="D65" s="8" t="s">
        <v>72</v>
      </c>
      <c r="E65" s="8" t="s">
        <v>73</v>
      </c>
      <c r="F65" s="434" t="s">
        <v>74</v>
      </c>
      <c r="G65" s="434">
        <v>190</v>
      </c>
      <c r="H65" s="5" t="s">
        <v>75</v>
      </c>
      <c r="I65" s="101">
        <v>286.79500000000002</v>
      </c>
      <c r="J65" s="437" t="s">
        <v>0</v>
      </c>
      <c r="K65" s="666"/>
    </row>
    <row r="66" spans="1:11" ht="15.75" customHeight="1">
      <c r="A66" s="422"/>
      <c r="B66" s="319"/>
      <c r="C66" s="420"/>
      <c r="D66" s="53" t="s">
        <v>56</v>
      </c>
      <c r="E66" s="8" t="s">
        <v>701</v>
      </c>
      <c r="F66" s="434" t="s">
        <v>74</v>
      </c>
      <c r="G66" s="434"/>
      <c r="H66" s="437">
        <v>5</v>
      </c>
      <c r="I66" s="477">
        <v>5.9984000000000002</v>
      </c>
      <c r="J66" s="434" t="s">
        <v>0</v>
      </c>
      <c r="K66" s="228"/>
    </row>
    <row r="67" spans="1:11" ht="15.75" customHeight="1">
      <c r="A67" s="422"/>
      <c r="B67" s="319"/>
      <c r="C67" s="420"/>
      <c r="D67" s="51" t="s">
        <v>143</v>
      </c>
      <c r="E67" s="7" t="s">
        <v>223</v>
      </c>
      <c r="F67" s="434" t="s">
        <v>11</v>
      </c>
      <c r="G67" s="434"/>
      <c r="H67" s="437" t="s">
        <v>234</v>
      </c>
      <c r="I67" s="170">
        <v>113</v>
      </c>
      <c r="J67" s="171" t="s">
        <v>0</v>
      </c>
      <c r="K67" s="228"/>
    </row>
    <row r="68" spans="1:11" ht="15.75" customHeight="1">
      <c r="A68" s="422"/>
      <c r="B68" s="319"/>
      <c r="C68" s="420"/>
      <c r="D68" s="197" t="s">
        <v>13</v>
      </c>
      <c r="E68" s="51" t="s">
        <v>222</v>
      </c>
      <c r="F68" s="434" t="s">
        <v>11</v>
      </c>
      <c r="G68" s="434"/>
      <c r="H68" s="437">
        <v>5.6</v>
      </c>
      <c r="I68" s="170">
        <v>60.3</v>
      </c>
      <c r="J68" s="171" t="s">
        <v>0</v>
      </c>
      <c r="K68" s="228"/>
    </row>
    <row r="69" spans="1:11" ht="15.75" customHeight="1">
      <c r="A69" s="422"/>
      <c r="B69" s="319"/>
      <c r="C69" s="420"/>
      <c r="D69" s="650" t="s">
        <v>68</v>
      </c>
      <c r="E69" s="417" t="s">
        <v>702</v>
      </c>
      <c r="F69" s="434" t="s">
        <v>11</v>
      </c>
      <c r="G69" s="437"/>
      <c r="H69" s="5">
        <v>5.0999999999999996</v>
      </c>
      <c r="I69" s="170">
        <v>69</v>
      </c>
      <c r="J69" s="171" t="s">
        <v>0</v>
      </c>
      <c r="K69" s="228"/>
    </row>
    <row r="70" spans="1:11" ht="15.75" customHeight="1">
      <c r="A70" s="422"/>
      <c r="B70" s="319"/>
      <c r="C70" s="420"/>
      <c r="D70" s="652"/>
      <c r="E70" s="417" t="s">
        <v>703</v>
      </c>
      <c r="F70" s="434" t="s">
        <v>704</v>
      </c>
      <c r="G70" s="437"/>
      <c r="H70" s="5">
        <v>3.5</v>
      </c>
      <c r="I70" s="170">
        <v>33</v>
      </c>
      <c r="J70" s="171" t="s">
        <v>0</v>
      </c>
      <c r="K70" s="228"/>
    </row>
    <row r="71" spans="1:11">
      <c r="A71" s="667">
        <v>11</v>
      </c>
      <c r="B71" s="319"/>
      <c r="C71" s="655" t="s">
        <v>243</v>
      </c>
      <c r="D71" s="650" t="s">
        <v>72</v>
      </c>
      <c r="E71" s="8" t="s">
        <v>82</v>
      </c>
      <c r="F71" s="434" t="s">
        <v>57</v>
      </c>
      <c r="G71" s="434">
        <v>130</v>
      </c>
      <c r="H71" s="13" t="s">
        <v>83</v>
      </c>
      <c r="I71" s="434">
        <v>17</v>
      </c>
      <c r="J71" s="47">
        <v>300000</v>
      </c>
      <c r="K71" s="413" t="s">
        <v>85</v>
      </c>
    </row>
    <row r="72" spans="1:11">
      <c r="A72" s="668"/>
      <c r="B72" s="319"/>
      <c r="C72" s="656"/>
      <c r="D72" s="651"/>
      <c r="E72" s="8" t="s">
        <v>86</v>
      </c>
      <c r="F72" s="434" t="s">
        <v>57</v>
      </c>
      <c r="G72" s="434">
        <v>140</v>
      </c>
      <c r="H72" s="13">
        <v>3.1</v>
      </c>
      <c r="I72" s="434">
        <v>8.9</v>
      </c>
      <c r="J72" s="47">
        <v>300000</v>
      </c>
      <c r="K72" s="414" t="s">
        <v>87</v>
      </c>
    </row>
    <row r="73" spans="1:11">
      <c r="A73" s="668"/>
      <c r="B73" s="319"/>
      <c r="C73" s="656"/>
      <c r="D73" s="651"/>
      <c r="E73" s="8" t="s">
        <v>88</v>
      </c>
      <c r="F73" s="434" t="s">
        <v>57</v>
      </c>
      <c r="G73" s="434">
        <v>160</v>
      </c>
      <c r="H73" s="437" t="s">
        <v>89</v>
      </c>
      <c r="I73" s="434">
        <v>60</v>
      </c>
      <c r="J73" s="3" t="s">
        <v>84</v>
      </c>
      <c r="K73" s="414" t="s">
        <v>90</v>
      </c>
    </row>
    <row r="74" spans="1:11">
      <c r="A74" s="668"/>
      <c r="B74" s="319"/>
      <c r="C74" s="656"/>
      <c r="D74" s="651"/>
      <c r="E74" s="8" t="s">
        <v>76</v>
      </c>
      <c r="F74" s="434" t="s">
        <v>57</v>
      </c>
      <c r="G74" s="434">
        <v>170</v>
      </c>
      <c r="H74" s="437" t="s">
        <v>77</v>
      </c>
      <c r="I74" s="434">
        <v>6</v>
      </c>
      <c r="J74" s="3" t="s">
        <v>84</v>
      </c>
      <c r="K74" s="414" t="s">
        <v>91</v>
      </c>
    </row>
    <row r="75" spans="1:11">
      <c r="A75" s="668"/>
      <c r="B75" s="319"/>
      <c r="C75" s="656"/>
      <c r="D75" s="651"/>
      <c r="E75" s="8" t="s">
        <v>92</v>
      </c>
      <c r="F75" s="434" t="s">
        <v>57</v>
      </c>
      <c r="G75" s="434">
        <v>170</v>
      </c>
      <c r="H75" s="437" t="s">
        <v>93</v>
      </c>
      <c r="I75" s="434">
        <v>600</v>
      </c>
      <c r="J75" s="3" t="s">
        <v>84</v>
      </c>
      <c r="K75" s="449"/>
    </row>
    <row r="76" spans="1:11">
      <c r="A76" s="668"/>
      <c r="B76" s="319"/>
      <c r="C76" s="656"/>
      <c r="D76" s="651"/>
      <c r="E76" s="8" t="s">
        <v>94</v>
      </c>
      <c r="F76" s="434" t="s">
        <v>57</v>
      </c>
      <c r="G76" s="434">
        <v>190</v>
      </c>
      <c r="H76" s="437" t="s">
        <v>95</v>
      </c>
      <c r="I76" s="434">
        <v>22</v>
      </c>
      <c r="J76" s="3" t="s">
        <v>84</v>
      </c>
      <c r="K76" s="414"/>
    </row>
    <row r="77" spans="1:11">
      <c r="A77" s="668"/>
      <c r="B77" s="319"/>
      <c r="C77" s="656"/>
      <c r="D77" s="651"/>
      <c r="E77" s="8" t="s">
        <v>73</v>
      </c>
      <c r="F77" s="434" t="s">
        <v>57</v>
      </c>
      <c r="G77" s="434">
        <v>190</v>
      </c>
      <c r="H77" s="437" t="s">
        <v>75</v>
      </c>
      <c r="I77" s="434">
        <v>305</v>
      </c>
      <c r="J77" s="3" t="s">
        <v>84</v>
      </c>
      <c r="K77" s="414"/>
    </row>
    <row r="78" spans="1:11">
      <c r="A78" s="668"/>
      <c r="B78" s="319"/>
      <c r="C78" s="656"/>
      <c r="D78" s="651"/>
      <c r="E78" s="8" t="s">
        <v>96</v>
      </c>
      <c r="F78" s="434" t="s">
        <v>57</v>
      </c>
      <c r="G78" s="3">
        <v>240</v>
      </c>
      <c r="H78" s="13" t="s">
        <v>97</v>
      </c>
      <c r="I78" s="434">
        <v>115.2</v>
      </c>
      <c r="J78" s="3" t="s">
        <v>84</v>
      </c>
      <c r="K78" s="414"/>
    </row>
    <row r="79" spans="1:11">
      <c r="A79" s="668"/>
      <c r="B79" s="319"/>
      <c r="C79" s="656"/>
      <c r="D79" s="652"/>
      <c r="E79" s="8" t="s">
        <v>98</v>
      </c>
      <c r="F79" s="434" t="s">
        <v>57</v>
      </c>
      <c r="G79" s="434">
        <v>330</v>
      </c>
      <c r="H79" s="13">
        <v>5</v>
      </c>
      <c r="I79" s="434">
        <v>34.6</v>
      </c>
      <c r="J79" s="3" t="s">
        <v>84</v>
      </c>
      <c r="K79" s="414"/>
    </row>
    <row r="80" spans="1:11" ht="31.5">
      <c r="A80" s="421">
        <v>12</v>
      </c>
      <c r="B80" s="319"/>
      <c r="C80" s="318" t="s">
        <v>235</v>
      </c>
      <c r="D80" s="53" t="s">
        <v>72</v>
      </c>
      <c r="E80" s="8" t="s">
        <v>99</v>
      </c>
      <c r="F80" s="434" t="s">
        <v>57</v>
      </c>
      <c r="G80" s="434">
        <v>200</v>
      </c>
      <c r="H80" s="13">
        <v>3.7</v>
      </c>
      <c r="I80" s="434">
        <v>1.2</v>
      </c>
      <c r="J80" s="47">
        <v>300000</v>
      </c>
      <c r="K80" s="413" t="s">
        <v>1304</v>
      </c>
    </row>
    <row r="81" spans="1:11" ht="31.5">
      <c r="A81" s="421">
        <v>13</v>
      </c>
      <c r="B81" s="319"/>
      <c r="C81" s="653" t="s">
        <v>244</v>
      </c>
      <c r="D81" s="650" t="s">
        <v>100</v>
      </c>
      <c r="E81" s="8" t="s">
        <v>101</v>
      </c>
      <c r="F81" s="434" t="s">
        <v>102</v>
      </c>
      <c r="G81" s="434"/>
      <c r="H81" s="5">
        <v>7</v>
      </c>
      <c r="I81" s="434">
        <f>95+150</f>
        <v>245</v>
      </c>
      <c r="J81" s="49" t="s">
        <v>0</v>
      </c>
      <c r="K81" s="26" t="s">
        <v>103</v>
      </c>
    </row>
    <row r="82" spans="1:11">
      <c r="A82" s="422"/>
      <c r="B82" s="319"/>
      <c r="C82" s="654"/>
      <c r="D82" s="651"/>
      <c r="E82" s="8" t="s">
        <v>101</v>
      </c>
      <c r="F82" s="434" t="s">
        <v>11</v>
      </c>
      <c r="G82" s="434"/>
      <c r="H82" s="5">
        <v>7</v>
      </c>
      <c r="I82" s="434">
        <v>890</v>
      </c>
      <c r="J82" s="49" t="s">
        <v>0</v>
      </c>
      <c r="K82" s="27"/>
    </row>
    <row r="83" spans="1:11">
      <c r="A83" s="422"/>
      <c r="B83" s="319"/>
      <c r="C83" s="654"/>
      <c r="D83" s="651"/>
      <c r="E83" s="8" t="s">
        <v>104</v>
      </c>
      <c r="F83" s="434" t="s">
        <v>102</v>
      </c>
      <c r="G83" s="434"/>
      <c r="H83" s="5">
        <v>9</v>
      </c>
      <c r="I83" s="434">
        <v>255</v>
      </c>
      <c r="J83" s="49" t="s">
        <v>0</v>
      </c>
      <c r="K83" s="27"/>
    </row>
    <row r="84" spans="1:11">
      <c r="A84" s="286"/>
      <c r="B84" s="319"/>
      <c r="C84" s="669"/>
      <c r="D84" s="652"/>
      <c r="E84" s="8" t="s">
        <v>105</v>
      </c>
      <c r="F84" s="434" t="s">
        <v>102</v>
      </c>
      <c r="G84" s="434"/>
      <c r="H84" s="437">
        <v>9</v>
      </c>
      <c r="I84" s="434">
        <v>75</v>
      </c>
      <c r="J84" s="49" t="s">
        <v>0</v>
      </c>
      <c r="K84" s="28"/>
    </row>
    <row r="85" spans="1:11">
      <c r="A85" s="421">
        <v>14</v>
      </c>
      <c r="B85" s="319"/>
      <c r="C85" s="653" t="s">
        <v>245</v>
      </c>
      <c r="D85" s="441" t="s">
        <v>72</v>
      </c>
      <c r="E85" s="29" t="s">
        <v>153</v>
      </c>
      <c r="F85" s="30" t="s">
        <v>154</v>
      </c>
      <c r="G85" s="3">
        <v>130</v>
      </c>
      <c r="H85" s="3" t="s">
        <v>155</v>
      </c>
      <c r="I85" s="406">
        <v>56</v>
      </c>
      <c r="J85" s="437" t="s">
        <v>0</v>
      </c>
      <c r="K85" s="670" t="s">
        <v>156</v>
      </c>
    </row>
    <row r="86" spans="1:11">
      <c r="A86" s="422"/>
      <c r="B86" s="319"/>
      <c r="C86" s="654"/>
      <c r="D86" s="446"/>
      <c r="E86" s="29" t="s">
        <v>157</v>
      </c>
      <c r="F86" s="30" t="s">
        <v>154</v>
      </c>
      <c r="G86" s="3">
        <v>140</v>
      </c>
      <c r="H86" s="3" t="s">
        <v>158</v>
      </c>
      <c r="I86" s="31">
        <v>142.5</v>
      </c>
      <c r="J86" s="437" t="s">
        <v>0</v>
      </c>
      <c r="K86" s="670"/>
    </row>
    <row r="87" spans="1:11">
      <c r="A87" s="422"/>
      <c r="B87" s="319"/>
      <c r="C87" s="654"/>
      <c r="D87" s="446"/>
      <c r="E87" s="29" t="s">
        <v>160</v>
      </c>
      <c r="F87" s="30" t="s">
        <v>154</v>
      </c>
      <c r="G87" s="3">
        <v>170</v>
      </c>
      <c r="H87" s="3" t="s">
        <v>161</v>
      </c>
      <c r="I87" s="31">
        <v>110.5</v>
      </c>
      <c r="J87" s="437" t="s">
        <v>0</v>
      </c>
      <c r="K87" s="670"/>
    </row>
    <row r="88" spans="1:11" ht="20.25" customHeight="1">
      <c r="A88" s="422"/>
      <c r="B88" s="319"/>
      <c r="C88" s="654"/>
      <c r="D88" s="446"/>
      <c r="E88" s="48" t="s">
        <v>503</v>
      </c>
      <c r="F88" s="30" t="s">
        <v>154</v>
      </c>
      <c r="G88" s="437">
        <v>230</v>
      </c>
      <c r="H88" s="437" t="s">
        <v>504</v>
      </c>
      <c r="I88" s="31">
        <v>114.3</v>
      </c>
      <c r="J88" s="437" t="s">
        <v>0</v>
      </c>
      <c r="K88" s="670"/>
    </row>
    <row r="89" spans="1:11">
      <c r="A89" s="422"/>
      <c r="B89" s="319"/>
      <c r="C89" s="654"/>
      <c r="D89" s="446"/>
      <c r="E89" s="29" t="s">
        <v>246</v>
      </c>
      <c r="F89" s="30" t="s">
        <v>154</v>
      </c>
      <c r="G89" s="3">
        <v>300</v>
      </c>
      <c r="H89" s="3" t="s">
        <v>18</v>
      </c>
      <c r="I89" s="406">
        <v>67</v>
      </c>
      <c r="J89" s="437" t="s">
        <v>0</v>
      </c>
      <c r="K89" s="670"/>
    </row>
    <row r="90" spans="1:11">
      <c r="A90" s="422"/>
      <c r="B90" s="319"/>
      <c r="C90" s="654"/>
      <c r="D90" s="446"/>
      <c r="E90" s="29" t="s">
        <v>1463</v>
      </c>
      <c r="F90" s="30" t="s">
        <v>154</v>
      </c>
      <c r="G90" s="3">
        <v>150</v>
      </c>
      <c r="H90" s="3" t="s">
        <v>159</v>
      </c>
      <c r="I90" s="31">
        <v>82.8</v>
      </c>
      <c r="J90" s="437" t="s">
        <v>0</v>
      </c>
      <c r="K90" s="670"/>
    </row>
    <row r="91" spans="1:11">
      <c r="A91" s="422"/>
      <c r="B91" s="319"/>
      <c r="C91" s="654"/>
      <c r="D91" s="446"/>
      <c r="E91" s="102" t="s">
        <v>88</v>
      </c>
      <c r="F91" s="30" t="s">
        <v>154</v>
      </c>
      <c r="G91" s="3">
        <v>160</v>
      </c>
      <c r="H91" s="3" t="s">
        <v>89</v>
      </c>
      <c r="I91" s="406">
        <v>36.9</v>
      </c>
      <c r="J91" s="437" t="s">
        <v>0</v>
      </c>
      <c r="K91" s="670"/>
    </row>
    <row r="92" spans="1:11">
      <c r="A92" s="422"/>
      <c r="B92" s="319"/>
      <c r="C92" s="654"/>
      <c r="D92" s="446"/>
      <c r="E92" s="48" t="s">
        <v>73</v>
      </c>
      <c r="F92" s="30" t="s">
        <v>154</v>
      </c>
      <c r="G92" s="3">
        <v>190</v>
      </c>
      <c r="H92" s="3" t="s">
        <v>75</v>
      </c>
      <c r="I92" s="406">
        <v>95</v>
      </c>
      <c r="J92" s="437" t="s">
        <v>0</v>
      </c>
      <c r="K92" s="670"/>
    </row>
    <row r="93" spans="1:11">
      <c r="A93" s="422"/>
      <c r="B93" s="319"/>
      <c r="C93" s="654"/>
      <c r="D93" s="446"/>
      <c r="E93" s="102" t="s">
        <v>92</v>
      </c>
      <c r="F93" s="30" t="s">
        <v>154</v>
      </c>
      <c r="G93" s="3">
        <v>170</v>
      </c>
      <c r="H93" s="3">
        <v>3.8</v>
      </c>
      <c r="I93" s="31">
        <v>127</v>
      </c>
      <c r="J93" s="437" t="s">
        <v>0</v>
      </c>
      <c r="K93" s="670"/>
    </row>
    <row r="94" spans="1:11">
      <c r="A94" s="422"/>
      <c r="B94" s="319"/>
      <c r="C94" s="654"/>
      <c r="D94" s="446"/>
      <c r="E94" s="102" t="s">
        <v>162</v>
      </c>
      <c r="F94" s="30" t="s">
        <v>154</v>
      </c>
      <c r="G94" s="337">
        <v>190</v>
      </c>
      <c r="H94" s="337" t="s">
        <v>163</v>
      </c>
      <c r="I94" s="407">
        <v>115</v>
      </c>
      <c r="J94" s="437" t="s">
        <v>0</v>
      </c>
      <c r="K94" s="670"/>
    </row>
    <row r="95" spans="1:11">
      <c r="A95" s="422"/>
      <c r="B95" s="319"/>
      <c r="C95" s="654"/>
      <c r="D95" s="446"/>
      <c r="E95" s="103" t="s">
        <v>96</v>
      </c>
      <c r="F95" s="50" t="s">
        <v>154</v>
      </c>
      <c r="G95" s="337">
        <v>290</v>
      </c>
      <c r="H95" s="337" t="s">
        <v>164</v>
      </c>
      <c r="I95" s="32">
        <v>33.6</v>
      </c>
      <c r="J95" s="444" t="s">
        <v>0</v>
      </c>
      <c r="K95" s="670"/>
    </row>
    <row r="96" spans="1:11" ht="15.75" customHeight="1">
      <c r="A96" s="421">
        <v>15</v>
      </c>
      <c r="B96" s="429"/>
      <c r="C96" s="653" t="s">
        <v>247</v>
      </c>
      <c r="D96" s="197" t="s">
        <v>248</v>
      </c>
      <c r="E96" s="51" t="s">
        <v>52</v>
      </c>
      <c r="F96" s="434" t="s">
        <v>106</v>
      </c>
      <c r="G96" s="434"/>
      <c r="H96" s="437" t="s">
        <v>47</v>
      </c>
      <c r="I96" s="434">
        <v>120</v>
      </c>
      <c r="J96" s="6" t="s">
        <v>0</v>
      </c>
      <c r="K96" s="444" t="s">
        <v>249</v>
      </c>
    </row>
    <row r="97" spans="1:11">
      <c r="A97" s="422"/>
      <c r="B97" s="445"/>
      <c r="C97" s="654"/>
      <c r="D97" s="197" t="s">
        <v>68</v>
      </c>
      <c r="E97" s="51" t="s">
        <v>186</v>
      </c>
      <c r="F97" s="434" t="s">
        <v>16</v>
      </c>
      <c r="G97" s="434"/>
      <c r="H97" s="437" t="s">
        <v>187</v>
      </c>
      <c r="I97" s="434">
        <v>5</v>
      </c>
      <c r="J97" s="6" t="s">
        <v>0</v>
      </c>
      <c r="K97" s="414"/>
    </row>
    <row r="98" spans="1:11">
      <c r="A98" s="422"/>
      <c r="B98" s="445"/>
      <c r="C98" s="416"/>
      <c r="D98" s="197" t="s">
        <v>142</v>
      </c>
      <c r="E98" s="51" t="s">
        <v>1305</v>
      </c>
      <c r="F98" s="434" t="s">
        <v>16</v>
      </c>
      <c r="G98" s="434"/>
      <c r="H98" s="437" t="s">
        <v>880</v>
      </c>
      <c r="I98" s="434">
        <v>20</v>
      </c>
      <c r="J98" s="6" t="s">
        <v>0</v>
      </c>
      <c r="K98" s="414"/>
    </row>
    <row r="99" spans="1:11">
      <c r="A99" s="422"/>
      <c r="B99" s="445"/>
      <c r="C99" s="416"/>
      <c r="D99" s="408" t="s">
        <v>190</v>
      </c>
      <c r="E99" s="441" t="s">
        <v>193</v>
      </c>
      <c r="F99" s="443" t="s">
        <v>11</v>
      </c>
      <c r="G99" s="443"/>
      <c r="H99" s="444" t="s">
        <v>194</v>
      </c>
      <c r="I99" s="443">
        <v>10</v>
      </c>
      <c r="J99" s="409" t="s">
        <v>0</v>
      </c>
      <c r="K99" s="414"/>
    </row>
    <row r="100" spans="1:11">
      <c r="A100" s="100">
        <v>16</v>
      </c>
      <c r="B100" s="425"/>
      <c r="C100" s="655" t="s">
        <v>250</v>
      </c>
      <c r="D100" s="51" t="s">
        <v>248</v>
      </c>
      <c r="E100" s="53" t="s">
        <v>251</v>
      </c>
      <c r="F100" s="434" t="s">
        <v>252</v>
      </c>
      <c r="G100" s="434"/>
      <c r="H100" s="13">
        <v>5.7</v>
      </c>
      <c r="I100" s="434">
        <v>15</v>
      </c>
      <c r="J100" s="6" t="s">
        <v>0</v>
      </c>
      <c r="K100" s="413" t="s">
        <v>253</v>
      </c>
    </row>
    <row r="101" spans="1:11">
      <c r="A101" s="52"/>
      <c r="B101" s="425"/>
      <c r="C101" s="656"/>
      <c r="D101" s="53" t="s">
        <v>143</v>
      </c>
      <c r="E101" s="53" t="s">
        <v>254</v>
      </c>
      <c r="F101" s="434" t="s">
        <v>231</v>
      </c>
      <c r="G101" s="434"/>
      <c r="H101" s="13">
        <v>5.6</v>
      </c>
      <c r="I101" s="434">
        <v>10</v>
      </c>
      <c r="J101" s="6" t="s">
        <v>0</v>
      </c>
      <c r="K101" s="414" t="s">
        <v>371</v>
      </c>
    </row>
    <row r="102" spans="1:11">
      <c r="A102" s="52"/>
      <c r="B102" s="425"/>
      <c r="C102" s="656"/>
      <c r="D102" s="53" t="s">
        <v>255</v>
      </c>
      <c r="E102" s="53" t="s">
        <v>61</v>
      </c>
      <c r="F102" s="434" t="s">
        <v>45</v>
      </c>
      <c r="G102" s="434"/>
      <c r="H102" s="437">
        <v>5</v>
      </c>
      <c r="I102" s="434">
        <v>40</v>
      </c>
      <c r="J102" s="6" t="s">
        <v>0</v>
      </c>
      <c r="K102" s="414"/>
    </row>
    <row r="103" spans="1:11">
      <c r="A103" s="52"/>
      <c r="B103" s="425"/>
      <c r="C103" s="656"/>
      <c r="D103" s="53" t="s">
        <v>258</v>
      </c>
      <c r="E103" s="53" t="s">
        <v>259</v>
      </c>
      <c r="F103" s="434" t="s">
        <v>102</v>
      </c>
      <c r="G103" s="434"/>
      <c r="H103" s="437">
        <v>5</v>
      </c>
      <c r="I103" s="434">
        <v>10</v>
      </c>
      <c r="J103" s="6" t="s">
        <v>0</v>
      </c>
      <c r="K103" s="414"/>
    </row>
    <row r="104" spans="1:11">
      <c r="A104" s="52"/>
      <c r="B104" s="425"/>
      <c r="C104" s="657"/>
      <c r="D104" s="53" t="s">
        <v>260</v>
      </c>
      <c r="E104" s="53" t="s">
        <v>261</v>
      </c>
      <c r="F104" s="434" t="s">
        <v>11</v>
      </c>
      <c r="G104" s="434"/>
      <c r="H104" s="437" t="s">
        <v>180</v>
      </c>
      <c r="I104" s="434">
        <v>15</v>
      </c>
      <c r="J104" s="6" t="s">
        <v>0</v>
      </c>
      <c r="K104" s="449"/>
    </row>
    <row r="105" spans="1:11" ht="15.75" customHeight="1">
      <c r="A105" s="100">
        <v>17</v>
      </c>
      <c r="B105" s="425"/>
      <c r="C105" s="658" t="s">
        <v>1464</v>
      </c>
      <c r="D105" s="661" t="s">
        <v>68</v>
      </c>
      <c r="E105" s="53" t="s">
        <v>1465</v>
      </c>
      <c r="F105" s="434" t="s">
        <v>102</v>
      </c>
      <c r="G105" s="434"/>
      <c r="H105" s="437">
        <v>3.5</v>
      </c>
      <c r="I105" s="434">
        <f>38+20+5</f>
        <v>63</v>
      </c>
      <c r="J105" s="437" t="s">
        <v>0</v>
      </c>
      <c r="K105" s="337" t="s">
        <v>1466</v>
      </c>
    </row>
    <row r="106" spans="1:11">
      <c r="A106" s="52"/>
      <c r="B106" s="425"/>
      <c r="C106" s="659"/>
      <c r="D106" s="662"/>
      <c r="E106" s="478" t="s">
        <v>1467</v>
      </c>
      <c r="F106" s="434" t="s">
        <v>102</v>
      </c>
      <c r="G106" s="434"/>
      <c r="H106" s="437" t="s">
        <v>1468</v>
      </c>
      <c r="I106" s="434">
        <f>28+12.19</f>
        <v>40.19</v>
      </c>
      <c r="J106" s="437" t="s">
        <v>0</v>
      </c>
      <c r="K106" s="449"/>
    </row>
    <row r="107" spans="1:11">
      <c r="A107" s="52"/>
      <c r="B107" s="425"/>
      <c r="C107" s="659"/>
      <c r="D107" s="662"/>
      <c r="E107" s="53" t="s">
        <v>1025</v>
      </c>
      <c r="F107" s="434" t="s">
        <v>102</v>
      </c>
      <c r="G107" s="434"/>
      <c r="H107" s="437">
        <v>3</v>
      </c>
      <c r="I107" s="434">
        <v>17</v>
      </c>
      <c r="J107" s="437" t="s">
        <v>0</v>
      </c>
      <c r="K107" s="449"/>
    </row>
    <row r="108" spans="1:11">
      <c r="A108" s="52"/>
      <c r="B108" s="425"/>
      <c r="C108" s="659"/>
      <c r="D108" s="662"/>
      <c r="E108" s="53" t="s">
        <v>1469</v>
      </c>
      <c r="F108" s="434" t="s">
        <v>16</v>
      </c>
      <c r="G108" s="434"/>
      <c r="H108" s="437">
        <v>5</v>
      </c>
      <c r="I108" s="434">
        <v>105</v>
      </c>
      <c r="J108" s="437" t="s">
        <v>0</v>
      </c>
      <c r="K108" s="449"/>
    </row>
    <row r="109" spans="1:11">
      <c r="A109" s="52"/>
      <c r="B109" s="425"/>
      <c r="C109" s="659"/>
      <c r="D109" s="663"/>
      <c r="E109" s="53" t="s">
        <v>1470</v>
      </c>
      <c r="F109" s="434" t="s">
        <v>11</v>
      </c>
      <c r="G109" s="434"/>
      <c r="H109" s="437">
        <v>5</v>
      </c>
      <c r="I109" s="434">
        <v>7.7</v>
      </c>
      <c r="J109" s="437" t="s">
        <v>0</v>
      </c>
      <c r="K109" s="449"/>
    </row>
    <row r="110" spans="1:11">
      <c r="A110" s="52"/>
      <c r="B110" s="425"/>
      <c r="C110" s="659"/>
      <c r="D110" s="650" t="s">
        <v>56</v>
      </c>
      <c r="E110" s="53" t="s">
        <v>1471</v>
      </c>
      <c r="F110" s="434" t="s">
        <v>154</v>
      </c>
      <c r="G110" s="434"/>
      <c r="H110" s="437">
        <v>5</v>
      </c>
      <c r="I110" s="434">
        <f>7.5+22.4+3.15</f>
        <v>33.049999999999997</v>
      </c>
      <c r="J110" s="437" t="s">
        <v>0</v>
      </c>
      <c r="K110" s="449"/>
    </row>
    <row r="111" spans="1:11">
      <c r="A111" s="54"/>
      <c r="B111" s="426"/>
      <c r="C111" s="660"/>
      <c r="D111" s="652"/>
      <c r="E111" s="53" t="s">
        <v>1472</v>
      </c>
      <c r="F111" s="434" t="s">
        <v>154</v>
      </c>
      <c r="G111" s="434"/>
      <c r="H111" s="437">
        <v>5</v>
      </c>
      <c r="I111" s="434">
        <f>20.5+2.59+1.215</f>
        <v>24.305</v>
      </c>
      <c r="J111" s="437" t="s">
        <v>0</v>
      </c>
      <c r="K111" s="450"/>
    </row>
    <row r="112" spans="1:11" ht="38.25" customHeight="1"/>
    <row r="113" spans="1:3">
      <c r="A113" s="664"/>
      <c r="B113" s="664"/>
      <c r="C113" s="664"/>
    </row>
    <row r="114" spans="1:3">
      <c r="A114" s="664"/>
      <c r="B114" s="664"/>
      <c r="C114" s="664"/>
    </row>
  </sheetData>
  <mergeCells count="40">
    <mergeCell ref="C35:C36"/>
    <mergeCell ref="K35:K36"/>
    <mergeCell ref="D6:D9"/>
    <mergeCell ref="D10:D12"/>
    <mergeCell ref="D13:D14"/>
    <mergeCell ref="A1:S1"/>
    <mergeCell ref="C4:C5"/>
    <mergeCell ref="K4:K5"/>
    <mergeCell ref="C16:C24"/>
    <mergeCell ref="K17:K19"/>
    <mergeCell ref="C37:C43"/>
    <mergeCell ref="C46:C48"/>
    <mergeCell ref="C49:C52"/>
    <mergeCell ref="C56:C61"/>
    <mergeCell ref="D58:D60"/>
    <mergeCell ref="D54:D55"/>
    <mergeCell ref="A113:C113"/>
    <mergeCell ref="A114:C114"/>
    <mergeCell ref="D110:D111"/>
    <mergeCell ref="K64:K65"/>
    <mergeCell ref="A71:A79"/>
    <mergeCell ref="C71:C79"/>
    <mergeCell ref="C81:C84"/>
    <mergeCell ref="D81:D84"/>
    <mergeCell ref="C85:C95"/>
    <mergeCell ref="K85:K95"/>
    <mergeCell ref="D69:D70"/>
    <mergeCell ref="D71:D79"/>
    <mergeCell ref="C64:C65"/>
    <mergeCell ref="D51:D53"/>
    <mergeCell ref="C96:C97"/>
    <mergeCell ref="C100:C104"/>
    <mergeCell ref="C105:C111"/>
    <mergeCell ref="D105:D109"/>
    <mergeCell ref="D62:D63"/>
    <mergeCell ref="D16:D22"/>
    <mergeCell ref="D23:D24"/>
    <mergeCell ref="D26:D27"/>
    <mergeCell ref="D28:D30"/>
    <mergeCell ref="D49:D50"/>
  </mergeCells>
  <hyperlinks>
    <hyperlink ref="K20" r:id="rId1" xr:uid="{47B36D8F-494F-43D1-A559-14C53C4A959A}"/>
    <hyperlink ref="K64" r:id="rId2" xr:uid="{D19477D1-0405-4579-BC9B-DE17864C8C68}"/>
  </hyperlinks>
  <pageMargins left="0.70866141732283472" right="0.70866141732283472" top="0.74803149606299213" bottom="0.74803149606299213" header="0.31496062992125984" footer="0.31496062992125984"/>
  <pageSetup paperSize="9" scale="51" orientation="landscape" r:id="rId3"/>
  <rowBreaks count="2" manualBreakCount="2">
    <brk id="44" max="10" man="1"/>
    <brk id="84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7C296-70C8-4FD1-AEC9-4757180654B5}">
  <dimension ref="A1:R30"/>
  <sheetViews>
    <sheetView workbookViewId="0">
      <selection activeCell="Q21" sqref="Q21"/>
    </sheetView>
  </sheetViews>
  <sheetFormatPr defaultColWidth="9.140625" defaultRowHeight="15"/>
  <cols>
    <col min="1" max="1" width="3.7109375" customWidth="1"/>
    <col min="2" max="2" width="22.5703125" customWidth="1"/>
    <col min="3" max="3" width="28.42578125" style="559" customWidth="1"/>
    <col min="4" max="4" width="26" style="559" customWidth="1"/>
    <col min="5" max="5" width="22.140625" style="559" customWidth="1"/>
    <col min="6" max="6" width="15.140625" style="559" customWidth="1"/>
    <col min="7" max="7" width="12.7109375" style="559" customWidth="1"/>
    <col min="8" max="8" width="26.140625" style="559" customWidth="1"/>
    <col min="9" max="9" width="14.28515625" style="559" customWidth="1"/>
    <col min="10" max="10" width="14.7109375" style="559" customWidth="1"/>
    <col min="11" max="11" width="29.85546875" style="559" customWidth="1"/>
    <col min="257" max="257" width="3.7109375" customWidth="1"/>
    <col min="258" max="258" width="22.5703125" customWidth="1"/>
    <col min="259" max="259" width="28.42578125" customWidth="1"/>
    <col min="260" max="260" width="26" customWidth="1"/>
    <col min="261" max="261" width="22.140625" customWidth="1"/>
    <col min="262" max="262" width="15.140625" customWidth="1"/>
    <col min="263" max="263" width="12.7109375" customWidth="1"/>
    <col min="264" max="264" width="26.140625" customWidth="1"/>
    <col min="265" max="265" width="14.28515625" customWidth="1"/>
    <col min="266" max="266" width="13.7109375" customWidth="1"/>
    <col min="267" max="267" width="25.42578125" customWidth="1"/>
    <col min="513" max="513" width="3.7109375" customWidth="1"/>
    <col min="514" max="514" width="22.5703125" customWidth="1"/>
    <col min="515" max="515" width="28.42578125" customWidth="1"/>
    <col min="516" max="516" width="26" customWidth="1"/>
    <col min="517" max="517" width="22.140625" customWidth="1"/>
    <col min="518" max="518" width="15.140625" customWidth="1"/>
    <col min="519" max="519" width="12.7109375" customWidth="1"/>
    <col min="520" max="520" width="26.140625" customWidth="1"/>
    <col min="521" max="521" width="14.28515625" customWidth="1"/>
    <col min="522" max="522" width="13.7109375" customWidth="1"/>
    <col min="523" max="523" width="25.42578125" customWidth="1"/>
    <col min="769" max="769" width="3.7109375" customWidth="1"/>
    <col min="770" max="770" width="22.5703125" customWidth="1"/>
    <col min="771" max="771" width="28.42578125" customWidth="1"/>
    <col min="772" max="772" width="26" customWidth="1"/>
    <col min="773" max="773" width="22.140625" customWidth="1"/>
    <col min="774" max="774" width="15.140625" customWidth="1"/>
    <col min="775" max="775" width="12.7109375" customWidth="1"/>
    <col min="776" max="776" width="26.140625" customWidth="1"/>
    <col min="777" max="777" width="14.28515625" customWidth="1"/>
    <col min="778" max="778" width="13.7109375" customWidth="1"/>
    <col min="779" max="779" width="25.42578125" customWidth="1"/>
    <col min="1025" max="1025" width="3.7109375" customWidth="1"/>
    <col min="1026" max="1026" width="22.5703125" customWidth="1"/>
    <col min="1027" max="1027" width="28.42578125" customWidth="1"/>
    <col min="1028" max="1028" width="26" customWidth="1"/>
    <col min="1029" max="1029" width="22.140625" customWidth="1"/>
    <col min="1030" max="1030" width="15.140625" customWidth="1"/>
    <col min="1031" max="1031" width="12.7109375" customWidth="1"/>
    <col min="1032" max="1032" width="26.140625" customWidth="1"/>
    <col min="1033" max="1033" width="14.28515625" customWidth="1"/>
    <col min="1034" max="1034" width="13.7109375" customWidth="1"/>
    <col min="1035" max="1035" width="25.42578125" customWidth="1"/>
    <col min="1281" max="1281" width="3.7109375" customWidth="1"/>
    <col min="1282" max="1282" width="22.5703125" customWidth="1"/>
    <col min="1283" max="1283" width="28.42578125" customWidth="1"/>
    <col min="1284" max="1284" width="26" customWidth="1"/>
    <col min="1285" max="1285" width="22.140625" customWidth="1"/>
    <col min="1286" max="1286" width="15.140625" customWidth="1"/>
    <col min="1287" max="1287" width="12.7109375" customWidth="1"/>
    <col min="1288" max="1288" width="26.140625" customWidth="1"/>
    <col min="1289" max="1289" width="14.28515625" customWidth="1"/>
    <col min="1290" max="1290" width="13.7109375" customWidth="1"/>
    <col min="1291" max="1291" width="25.42578125" customWidth="1"/>
    <col min="1537" max="1537" width="3.7109375" customWidth="1"/>
    <col min="1538" max="1538" width="22.5703125" customWidth="1"/>
    <col min="1539" max="1539" width="28.42578125" customWidth="1"/>
    <col min="1540" max="1540" width="26" customWidth="1"/>
    <col min="1541" max="1541" width="22.140625" customWidth="1"/>
    <col min="1542" max="1542" width="15.140625" customWidth="1"/>
    <col min="1543" max="1543" width="12.7109375" customWidth="1"/>
    <col min="1544" max="1544" width="26.140625" customWidth="1"/>
    <col min="1545" max="1545" width="14.28515625" customWidth="1"/>
    <col min="1546" max="1546" width="13.7109375" customWidth="1"/>
    <col min="1547" max="1547" width="25.42578125" customWidth="1"/>
    <col min="1793" max="1793" width="3.7109375" customWidth="1"/>
    <col min="1794" max="1794" width="22.5703125" customWidth="1"/>
    <col min="1795" max="1795" width="28.42578125" customWidth="1"/>
    <col min="1796" max="1796" width="26" customWidth="1"/>
    <col min="1797" max="1797" width="22.140625" customWidth="1"/>
    <col min="1798" max="1798" width="15.140625" customWidth="1"/>
    <col min="1799" max="1799" width="12.7109375" customWidth="1"/>
    <col min="1800" max="1800" width="26.140625" customWidth="1"/>
    <col min="1801" max="1801" width="14.28515625" customWidth="1"/>
    <col min="1802" max="1802" width="13.7109375" customWidth="1"/>
    <col min="1803" max="1803" width="25.42578125" customWidth="1"/>
    <col min="2049" max="2049" width="3.7109375" customWidth="1"/>
    <col min="2050" max="2050" width="22.5703125" customWidth="1"/>
    <col min="2051" max="2051" width="28.42578125" customWidth="1"/>
    <col min="2052" max="2052" width="26" customWidth="1"/>
    <col min="2053" max="2053" width="22.140625" customWidth="1"/>
    <col min="2054" max="2054" width="15.140625" customWidth="1"/>
    <col min="2055" max="2055" width="12.7109375" customWidth="1"/>
    <col min="2056" max="2056" width="26.140625" customWidth="1"/>
    <col min="2057" max="2057" width="14.28515625" customWidth="1"/>
    <col min="2058" max="2058" width="13.7109375" customWidth="1"/>
    <col min="2059" max="2059" width="25.42578125" customWidth="1"/>
    <col min="2305" max="2305" width="3.7109375" customWidth="1"/>
    <col min="2306" max="2306" width="22.5703125" customWidth="1"/>
    <col min="2307" max="2307" width="28.42578125" customWidth="1"/>
    <col min="2308" max="2308" width="26" customWidth="1"/>
    <col min="2309" max="2309" width="22.140625" customWidth="1"/>
    <col min="2310" max="2310" width="15.140625" customWidth="1"/>
    <col min="2311" max="2311" width="12.7109375" customWidth="1"/>
    <col min="2312" max="2312" width="26.140625" customWidth="1"/>
    <col min="2313" max="2313" width="14.28515625" customWidth="1"/>
    <col min="2314" max="2314" width="13.7109375" customWidth="1"/>
    <col min="2315" max="2315" width="25.42578125" customWidth="1"/>
    <col min="2561" max="2561" width="3.7109375" customWidth="1"/>
    <col min="2562" max="2562" width="22.5703125" customWidth="1"/>
    <col min="2563" max="2563" width="28.42578125" customWidth="1"/>
    <col min="2564" max="2564" width="26" customWidth="1"/>
    <col min="2565" max="2565" width="22.140625" customWidth="1"/>
    <col min="2566" max="2566" width="15.140625" customWidth="1"/>
    <col min="2567" max="2567" width="12.7109375" customWidth="1"/>
    <col min="2568" max="2568" width="26.140625" customWidth="1"/>
    <col min="2569" max="2569" width="14.28515625" customWidth="1"/>
    <col min="2570" max="2570" width="13.7109375" customWidth="1"/>
    <col min="2571" max="2571" width="25.42578125" customWidth="1"/>
    <col min="2817" max="2817" width="3.7109375" customWidth="1"/>
    <col min="2818" max="2818" width="22.5703125" customWidth="1"/>
    <col min="2819" max="2819" width="28.42578125" customWidth="1"/>
    <col min="2820" max="2820" width="26" customWidth="1"/>
    <col min="2821" max="2821" width="22.140625" customWidth="1"/>
    <col min="2822" max="2822" width="15.140625" customWidth="1"/>
    <col min="2823" max="2823" width="12.7109375" customWidth="1"/>
    <col min="2824" max="2824" width="26.140625" customWidth="1"/>
    <col min="2825" max="2825" width="14.28515625" customWidth="1"/>
    <col min="2826" max="2826" width="13.7109375" customWidth="1"/>
    <col min="2827" max="2827" width="25.42578125" customWidth="1"/>
    <col min="3073" max="3073" width="3.7109375" customWidth="1"/>
    <col min="3074" max="3074" width="22.5703125" customWidth="1"/>
    <col min="3075" max="3075" width="28.42578125" customWidth="1"/>
    <col min="3076" max="3076" width="26" customWidth="1"/>
    <col min="3077" max="3077" width="22.140625" customWidth="1"/>
    <col min="3078" max="3078" width="15.140625" customWidth="1"/>
    <col min="3079" max="3079" width="12.7109375" customWidth="1"/>
    <col min="3080" max="3080" width="26.140625" customWidth="1"/>
    <col min="3081" max="3081" width="14.28515625" customWidth="1"/>
    <col min="3082" max="3082" width="13.7109375" customWidth="1"/>
    <col min="3083" max="3083" width="25.42578125" customWidth="1"/>
    <col min="3329" max="3329" width="3.7109375" customWidth="1"/>
    <col min="3330" max="3330" width="22.5703125" customWidth="1"/>
    <col min="3331" max="3331" width="28.42578125" customWidth="1"/>
    <col min="3332" max="3332" width="26" customWidth="1"/>
    <col min="3333" max="3333" width="22.140625" customWidth="1"/>
    <col min="3334" max="3334" width="15.140625" customWidth="1"/>
    <col min="3335" max="3335" width="12.7109375" customWidth="1"/>
    <col min="3336" max="3336" width="26.140625" customWidth="1"/>
    <col min="3337" max="3337" width="14.28515625" customWidth="1"/>
    <col min="3338" max="3338" width="13.7109375" customWidth="1"/>
    <col min="3339" max="3339" width="25.42578125" customWidth="1"/>
    <col min="3585" max="3585" width="3.7109375" customWidth="1"/>
    <col min="3586" max="3586" width="22.5703125" customWidth="1"/>
    <col min="3587" max="3587" width="28.42578125" customWidth="1"/>
    <col min="3588" max="3588" width="26" customWidth="1"/>
    <col min="3589" max="3589" width="22.140625" customWidth="1"/>
    <col min="3590" max="3590" width="15.140625" customWidth="1"/>
    <col min="3591" max="3591" width="12.7109375" customWidth="1"/>
    <col min="3592" max="3592" width="26.140625" customWidth="1"/>
    <col min="3593" max="3593" width="14.28515625" customWidth="1"/>
    <col min="3594" max="3594" width="13.7109375" customWidth="1"/>
    <col min="3595" max="3595" width="25.42578125" customWidth="1"/>
    <col min="3841" max="3841" width="3.7109375" customWidth="1"/>
    <col min="3842" max="3842" width="22.5703125" customWidth="1"/>
    <col min="3843" max="3843" width="28.42578125" customWidth="1"/>
    <col min="3844" max="3844" width="26" customWidth="1"/>
    <col min="3845" max="3845" width="22.140625" customWidth="1"/>
    <col min="3846" max="3846" width="15.140625" customWidth="1"/>
    <col min="3847" max="3847" width="12.7109375" customWidth="1"/>
    <col min="3848" max="3848" width="26.140625" customWidth="1"/>
    <col min="3849" max="3849" width="14.28515625" customWidth="1"/>
    <col min="3850" max="3850" width="13.7109375" customWidth="1"/>
    <col min="3851" max="3851" width="25.42578125" customWidth="1"/>
    <col min="4097" max="4097" width="3.7109375" customWidth="1"/>
    <col min="4098" max="4098" width="22.5703125" customWidth="1"/>
    <col min="4099" max="4099" width="28.42578125" customWidth="1"/>
    <col min="4100" max="4100" width="26" customWidth="1"/>
    <col min="4101" max="4101" width="22.140625" customWidth="1"/>
    <col min="4102" max="4102" width="15.140625" customWidth="1"/>
    <col min="4103" max="4103" width="12.7109375" customWidth="1"/>
    <col min="4104" max="4104" width="26.140625" customWidth="1"/>
    <col min="4105" max="4105" width="14.28515625" customWidth="1"/>
    <col min="4106" max="4106" width="13.7109375" customWidth="1"/>
    <col min="4107" max="4107" width="25.42578125" customWidth="1"/>
    <col min="4353" max="4353" width="3.7109375" customWidth="1"/>
    <col min="4354" max="4354" width="22.5703125" customWidth="1"/>
    <col min="4355" max="4355" width="28.42578125" customWidth="1"/>
    <col min="4356" max="4356" width="26" customWidth="1"/>
    <col min="4357" max="4357" width="22.140625" customWidth="1"/>
    <col min="4358" max="4358" width="15.140625" customWidth="1"/>
    <col min="4359" max="4359" width="12.7109375" customWidth="1"/>
    <col min="4360" max="4360" width="26.140625" customWidth="1"/>
    <col min="4361" max="4361" width="14.28515625" customWidth="1"/>
    <col min="4362" max="4362" width="13.7109375" customWidth="1"/>
    <col min="4363" max="4363" width="25.42578125" customWidth="1"/>
    <col min="4609" max="4609" width="3.7109375" customWidth="1"/>
    <col min="4610" max="4610" width="22.5703125" customWidth="1"/>
    <col min="4611" max="4611" width="28.42578125" customWidth="1"/>
    <col min="4612" max="4612" width="26" customWidth="1"/>
    <col min="4613" max="4613" width="22.140625" customWidth="1"/>
    <col min="4614" max="4614" width="15.140625" customWidth="1"/>
    <col min="4615" max="4615" width="12.7109375" customWidth="1"/>
    <col min="4616" max="4616" width="26.140625" customWidth="1"/>
    <col min="4617" max="4617" width="14.28515625" customWidth="1"/>
    <col min="4618" max="4618" width="13.7109375" customWidth="1"/>
    <col min="4619" max="4619" width="25.42578125" customWidth="1"/>
    <col min="4865" max="4865" width="3.7109375" customWidth="1"/>
    <col min="4866" max="4866" width="22.5703125" customWidth="1"/>
    <col min="4867" max="4867" width="28.42578125" customWidth="1"/>
    <col min="4868" max="4868" width="26" customWidth="1"/>
    <col min="4869" max="4869" width="22.140625" customWidth="1"/>
    <col min="4870" max="4870" width="15.140625" customWidth="1"/>
    <col min="4871" max="4871" width="12.7109375" customWidth="1"/>
    <col min="4872" max="4872" width="26.140625" customWidth="1"/>
    <col min="4873" max="4873" width="14.28515625" customWidth="1"/>
    <col min="4874" max="4874" width="13.7109375" customWidth="1"/>
    <col min="4875" max="4875" width="25.42578125" customWidth="1"/>
    <col min="5121" max="5121" width="3.7109375" customWidth="1"/>
    <col min="5122" max="5122" width="22.5703125" customWidth="1"/>
    <col min="5123" max="5123" width="28.42578125" customWidth="1"/>
    <col min="5124" max="5124" width="26" customWidth="1"/>
    <col min="5125" max="5125" width="22.140625" customWidth="1"/>
    <col min="5126" max="5126" width="15.140625" customWidth="1"/>
    <col min="5127" max="5127" width="12.7109375" customWidth="1"/>
    <col min="5128" max="5128" width="26.140625" customWidth="1"/>
    <col min="5129" max="5129" width="14.28515625" customWidth="1"/>
    <col min="5130" max="5130" width="13.7109375" customWidth="1"/>
    <col min="5131" max="5131" width="25.42578125" customWidth="1"/>
    <col min="5377" max="5377" width="3.7109375" customWidth="1"/>
    <col min="5378" max="5378" width="22.5703125" customWidth="1"/>
    <col min="5379" max="5379" width="28.42578125" customWidth="1"/>
    <col min="5380" max="5380" width="26" customWidth="1"/>
    <col min="5381" max="5381" width="22.140625" customWidth="1"/>
    <col min="5382" max="5382" width="15.140625" customWidth="1"/>
    <col min="5383" max="5383" width="12.7109375" customWidth="1"/>
    <col min="5384" max="5384" width="26.140625" customWidth="1"/>
    <col min="5385" max="5385" width="14.28515625" customWidth="1"/>
    <col min="5386" max="5386" width="13.7109375" customWidth="1"/>
    <col min="5387" max="5387" width="25.42578125" customWidth="1"/>
    <col min="5633" max="5633" width="3.7109375" customWidth="1"/>
    <col min="5634" max="5634" width="22.5703125" customWidth="1"/>
    <col min="5635" max="5635" width="28.42578125" customWidth="1"/>
    <col min="5636" max="5636" width="26" customWidth="1"/>
    <col min="5637" max="5637" width="22.140625" customWidth="1"/>
    <col min="5638" max="5638" width="15.140625" customWidth="1"/>
    <col min="5639" max="5639" width="12.7109375" customWidth="1"/>
    <col min="5640" max="5640" width="26.140625" customWidth="1"/>
    <col min="5641" max="5641" width="14.28515625" customWidth="1"/>
    <col min="5642" max="5642" width="13.7109375" customWidth="1"/>
    <col min="5643" max="5643" width="25.42578125" customWidth="1"/>
    <col min="5889" max="5889" width="3.7109375" customWidth="1"/>
    <col min="5890" max="5890" width="22.5703125" customWidth="1"/>
    <col min="5891" max="5891" width="28.42578125" customWidth="1"/>
    <col min="5892" max="5892" width="26" customWidth="1"/>
    <col min="5893" max="5893" width="22.140625" customWidth="1"/>
    <col min="5894" max="5894" width="15.140625" customWidth="1"/>
    <col min="5895" max="5895" width="12.7109375" customWidth="1"/>
    <col min="5896" max="5896" width="26.140625" customWidth="1"/>
    <col min="5897" max="5897" width="14.28515625" customWidth="1"/>
    <col min="5898" max="5898" width="13.7109375" customWidth="1"/>
    <col min="5899" max="5899" width="25.42578125" customWidth="1"/>
    <col min="6145" max="6145" width="3.7109375" customWidth="1"/>
    <col min="6146" max="6146" width="22.5703125" customWidth="1"/>
    <col min="6147" max="6147" width="28.42578125" customWidth="1"/>
    <col min="6148" max="6148" width="26" customWidth="1"/>
    <col min="6149" max="6149" width="22.140625" customWidth="1"/>
    <col min="6150" max="6150" width="15.140625" customWidth="1"/>
    <col min="6151" max="6151" width="12.7109375" customWidth="1"/>
    <col min="6152" max="6152" width="26.140625" customWidth="1"/>
    <col min="6153" max="6153" width="14.28515625" customWidth="1"/>
    <col min="6154" max="6154" width="13.7109375" customWidth="1"/>
    <col min="6155" max="6155" width="25.42578125" customWidth="1"/>
    <col min="6401" max="6401" width="3.7109375" customWidth="1"/>
    <col min="6402" max="6402" width="22.5703125" customWidth="1"/>
    <col min="6403" max="6403" width="28.42578125" customWidth="1"/>
    <col min="6404" max="6404" width="26" customWidth="1"/>
    <col min="6405" max="6405" width="22.140625" customWidth="1"/>
    <col min="6406" max="6406" width="15.140625" customWidth="1"/>
    <col min="6407" max="6407" width="12.7109375" customWidth="1"/>
    <col min="6408" max="6408" width="26.140625" customWidth="1"/>
    <col min="6409" max="6409" width="14.28515625" customWidth="1"/>
    <col min="6410" max="6410" width="13.7109375" customWidth="1"/>
    <col min="6411" max="6411" width="25.42578125" customWidth="1"/>
    <col min="6657" max="6657" width="3.7109375" customWidth="1"/>
    <col min="6658" max="6658" width="22.5703125" customWidth="1"/>
    <col min="6659" max="6659" width="28.42578125" customWidth="1"/>
    <col min="6660" max="6660" width="26" customWidth="1"/>
    <col min="6661" max="6661" width="22.140625" customWidth="1"/>
    <col min="6662" max="6662" width="15.140625" customWidth="1"/>
    <col min="6663" max="6663" width="12.7109375" customWidth="1"/>
    <col min="6664" max="6664" width="26.140625" customWidth="1"/>
    <col min="6665" max="6665" width="14.28515625" customWidth="1"/>
    <col min="6666" max="6666" width="13.7109375" customWidth="1"/>
    <col min="6667" max="6667" width="25.42578125" customWidth="1"/>
    <col min="6913" max="6913" width="3.7109375" customWidth="1"/>
    <col min="6914" max="6914" width="22.5703125" customWidth="1"/>
    <col min="6915" max="6915" width="28.42578125" customWidth="1"/>
    <col min="6916" max="6916" width="26" customWidth="1"/>
    <col min="6917" max="6917" width="22.140625" customWidth="1"/>
    <col min="6918" max="6918" width="15.140625" customWidth="1"/>
    <col min="6919" max="6919" width="12.7109375" customWidth="1"/>
    <col min="6920" max="6920" width="26.140625" customWidth="1"/>
    <col min="6921" max="6921" width="14.28515625" customWidth="1"/>
    <col min="6922" max="6922" width="13.7109375" customWidth="1"/>
    <col min="6923" max="6923" width="25.42578125" customWidth="1"/>
    <col min="7169" max="7169" width="3.7109375" customWidth="1"/>
    <col min="7170" max="7170" width="22.5703125" customWidth="1"/>
    <col min="7171" max="7171" width="28.42578125" customWidth="1"/>
    <col min="7172" max="7172" width="26" customWidth="1"/>
    <col min="7173" max="7173" width="22.140625" customWidth="1"/>
    <col min="7174" max="7174" width="15.140625" customWidth="1"/>
    <col min="7175" max="7175" width="12.7109375" customWidth="1"/>
    <col min="7176" max="7176" width="26.140625" customWidth="1"/>
    <col min="7177" max="7177" width="14.28515625" customWidth="1"/>
    <col min="7178" max="7178" width="13.7109375" customWidth="1"/>
    <col min="7179" max="7179" width="25.42578125" customWidth="1"/>
    <col min="7425" max="7425" width="3.7109375" customWidth="1"/>
    <col min="7426" max="7426" width="22.5703125" customWidth="1"/>
    <col min="7427" max="7427" width="28.42578125" customWidth="1"/>
    <col min="7428" max="7428" width="26" customWidth="1"/>
    <col min="7429" max="7429" width="22.140625" customWidth="1"/>
    <col min="7430" max="7430" width="15.140625" customWidth="1"/>
    <col min="7431" max="7431" width="12.7109375" customWidth="1"/>
    <col min="7432" max="7432" width="26.140625" customWidth="1"/>
    <col min="7433" max="7433" width="14.28515625" customWidth="1"/>
    <col min="7434" max="7434" width="13.7109375" customWidth="1"/>
    <col min="7435" max="7435" width="25.42578125" customWidth="1"/>
    <col min="7681" max="7681" width="3.7109375" customWidth="1"/>
    <col min="7682" max="7682" width="22.5703125" customWidth="1"/>
    <col min="7683" max="7683" width="28.42578125" customWidth="1"/>
    <col min="7684" max="7684" width="26" customWidth="1"/>
    <col min="7685" max="7685" width="22.140625" customWidth="1"/>
    <col min="7686" max="7686" width="15.140625" customWidth="1"/>
    <col min="7687" max="7687" width="12.7109375" customWidth="1"/>
    <col min="7688" max="7688" width="26.140625" customWidth="1"/>
    <col min="7689" max="7689" width="14.28515625" customWidth="1"/>
    <col min="7690" max="7690" width="13.7109375" customWidth="1"/>
    <col min="7691" max="7691" width="25.42578125" customWidth="1"/>
    <col min="7937" max="7937" width="3.7109375" customWidth="1"/>
    <col min="7938" max="7938" width="22.5703125" customWidth="1"/>
    <col min="7939" max="7939" width="28.42578125" customWidth="1"/>
    <col min="7940" max="7940" width="26" customWidth="1"/>
    <col min="7941" max="7941" width="22.140625" customWidth="1"/>
    <col min="7942" max="7942" width="15.140625" customWidth="1"/>
    <col min="7943" max="7943" width="12.7109375" customWidth="1"/>
    <col min="7944" max="7944" width="26.140625" customWidth="1"/>
    <col min="7945" max="7945" width="14.28515625" customWidth="1"/>
    <col min="7946" max="7946" width="13.7109375" customWidth="1"/>
    <col min="7947" max="7947" width="25.42578125" customWidth="1"/>
    <col min="8193" max="8193" width="3.7109375" customWidth="1"/>
    <col min="8194" max="8194" width="22.5703125" customWidth="1"/>
    <col min="8195" max="8195" width="28.42578125" customWidth="1"/>
    <col min="8196" max="8196" width="26" customWidth="1"/>
    <col min="8197" max="8197" width="22.140625" customWidth="1"/>
    <col min="8198" max="8198" width="15.140625" customWidth="1"/>
    <col min="8199" max="8199" width="12.7109375" customWidth="1"/>
    <col min="8200" max="8200" width="26.140625" customWidth="1"/>
    <col min="8201" max="8201" width="14.28515625" customWidth="1"/>
    <col min="8202" max="8202" width="13.7109375" customWidth="1"/>
    <col min="8203" max="8203" width="25.42578125" customWidth="1"/>
    <col min="8449" max="8449" width="3.7109375" customWidth="1"/>
    <col min="8450" max="8450" width="22.5703125" customWidth="1"/>
    <col min="8451" max="8451" width="28.42578125" customWidth="1"/>
    <col min="8452" max="8452" width="26" customWidth="1"/>
    <col min="8453" max="8453" width="22.140625" customWidth="1"/>
    <col min="8454" max="8454" width="15.140625" customWidth="1"/>
    <col min="8455" max="8455" width="12.7109375" customWidth="1"/>
    <col min="8456" max="8456" width="26.140625" customWidth="1"/>
    <col min="8457" max="8457" width="14.28515625" customWidth="1"/>
    <col min="8458" max="8458" width="13.7109375" customWidth="1"/>
    <col min="8459" max="8459" width="25.42578125" customWidth="1"/>
    <col min="8705" max="8705" width="3.7109375" customWidth="1"/>
    <col min="8706" max="8706" width="22.5703125" customWidth="1"/>
    <col min="8707" max="8707" width="28.42578125" customWidth="1"/>
    <col min="8708" max="8708" width="26" customWidth="1"/>
    <col min="8709" max="8709" width="22.140625" customWidth="1"/>
    <col min="8710" max="8710" width="15.140625" customWidth="1"/>
    <col min="8711" max="8711" width="12.7109375" customWidth="1"/>
    <col min="8712" max="8712" width="26.140625" customWidth="1"/>
    <col min="8713" max="8713" width="14.28515625" customWidth="1"/>
    <col min="8714" max="8714" width="13.7109375" customWidth="1"/>
    <col min="8715" max="8715" width="25.42578125" customWidth="1"/>
    <col min="8961" max="8961" width="3.7109375" customWidth="1"/>
    <col min="8962" max="8962" width="22.5703125" customWidth="1"/>
    <col min="8963" max="8963" width="28.42578125" customWidth="1"/>
    <col min="8964" max="8964" width="26" customWidth="1"/>
    <col min="8965" max="8965" width="22.140625" customWidth="1"/>
    <col min="8966" max="8966" width="15.140625" customWidth="1"/>
    <col min="8967" max="8967" width="12.7109375" customWidth="1"/>
    <col min="8968" max="8968" width="26.140625" customWidth="1"/>
    <col min="8969" max="8969" width="14.28515625" customWidth="1"/>
    <col min="8970" max="8970" width="13.7109375" customWidth="1"/>
    <col min="8971" max="8971" width="25.42578125" customWidth="1"/>
    <col min="9217" max="9217" width="3.7109375" customWidth="1"/>
    <col min="9218" max="9218" width="22.5703125" customWidth="1"/>
    <col min="9219" max="9219" width="28.42578125" customWidth="1"/>
    <col min="9220" max="9220" width="26" customWidth="1"/>
    <col min="9221" max="9221" width="22.140625" customWidth="1"/>
    <col min="9222" max="9222" width="15.140625" customWidth="1"/>
    <col min="9223" max="9223" width="12.7109375" customWidth="1"/>
    <col min="9224" max="9224" width="26.140625" customWidth="1"/>
    <col min="9225" max="9225" width="14.28515625" customWidth="1"/>
    <col min="9226" max="9226" width="13.7109375" customWidth="1"/>
    <col min="9227" max="9227" width="25.42578125" customWidth="1"/>
    <col min="9473" max="9473" width="3.7109375" customWidth="1"/>
    <col min="9474" max="9474" width="22.5703125" customWidth="1"/>
    <col min="9475" max="9475" width="28.42578125" customWidth="1"/>
    <col min="9476" max="9476" width="26" customWidth="1"/>
    <col min="9477" max="9477" width="22.140625" customWidth="1"/>
    <col min="9478" max="9478" width="15.140625" customWidth="1"/>
    <col min="9479" max="9479" width="12.7109375" customWidth="1"/>
    <col min="9480" max="9480" width="26.140625" customWidth="1"/>
    <col min="9481" max="9481" width="14.28515625" customWidth="1"/>
    <col min="9482" max="9482" width="13.7109375" customWidth="1"/>
    <col min="9483" max="9483" width="25.42578125" customWidth="1"/>
    <col min="9729" max="9729" width="3.7109375" customWidth="1"/>
    <col min="9730" max="9730" width="22.5703125" customWidth="1"/>
    <col min="9731" max="9731" width="28.42578125" customWidth="1"/>
    <col min="9732" max="9732" width="26" customWidth="1"/>
    <col min="9733" max="9733" width="22.140625" customWidth="1"/>
    <col min="9734" max="9734" width="15.140625" customWidth="1"/>
    <col min="9735" max="9735" width="12.7109375" customWidth="1"/>
    <col min="9736" max="9736" width="26.140625" customWidth="1"/>
    <col min="9737" max="9737" width="14.28515625" customWidth="1"/>
    <col min="9738" max="9738" width="13.7109375" customWidth="1"/>
    <col min="9739" max="9739" width="25.42578125" customWidth="1"/>
    <col min="9985" max="9985" width="3.7109375" customWidth="1"/>
    <col min="9986" max="9986" width="22.5703125" customWidth="1"/>
    <col min="9987" max="9987" width="28.42578125" customWidth="1"/>
    <col min="9988" max="9988" width="26" customWidth="1"/>
    <col min="9989" max="9989" width="22.140625" customWidth="1"/>
    <col min="9990" max="9990" width="15.140625" customWidth="1"/>
    <col min="9991" max="9991" width="12.7109375" customWidth="1"/>
    <col min="9992" max="9992" width="26.140625" customWidth="1"/>
    <col min="9993" max="9993" width="14.28515625" customWidth="1"/>
    <col min="9994" max="9994" width="13.7109375" customWidth="1"/>
    <col min="9995" max="9995" width="25.42578125" customWidth="1"/>
    <col min="10241" max="10241" width="3.7109375" customWidth="1"/>
    <col min="10242" max="10242" width="22.5703125" customWidth="1"/>
    <col min="10243" max="10243" width="28.42578125" customWidth="1"/>
    <col min="10244" max="10244" width="26" customWidth="1"/>
    <col min="10245" max="10245" width="22.140625" customWidth="1"/>
    <col min="10246" max="10246" width="15.140625" customWidth="1"/>
    <col min="10247" max="10247" width="12.7109375" customWidth="1"/>
    <col min="10248" max="10248" width="26.140625" customWidth="1"/>
    <col min="10249" max="10249" width="14.28515625" customWidth="1"/>
    <col min="10250" max="10250" width="13.7109375" customWidth="1"/>
    <col min="10251" max="10251" width="25.42578125" customWidth="1"/>
    <col min="10497" max="10497" width="3.7109375" customWidth="1"/>
    <col min="10498" max="10498" width="22.5703125" customWidth="1"/>
    <col min="10499" max="10499" width="28.42578125" customWidth="1"/>
    <col min="10500" max="10500" width="26" customWidth="1"/>
    <col min="10501" max="10501" width="22.140625" customWidth="1"/>
    <col min="10502" max="10502" width="15.140625" customWidth="1"/>
    <col min="10503" max="10503" width="12.7109375" customWidth="1"/>
    <col min="10504" max="10504" width="26.140625" customWidth="1"/>
    <col min="10505" max="10505" width="14.28515625" customWidth="1"/>
    <col min="10506" max="10506" width="13.7109375" customWidth="1"/>
    <col min="10507" max="10507" width="25.42578125" customWidth="1"/>
    <col min="10753" max="10753" width="3.7109375" customWidth="1"/>
    <col min="10754" max="10754" width="22.5703125" customWidth="1"/>
    <col min="10755" max="10755" width="28.42578125" customWidth="1"/>
    <col min="10756" max="10756" width="26" customWidth="1"/>
    <col min="10757" max="10757" width="22.140625" customWidth="1"/>
    <col min="10758" max="10758" width="15.140625" customWidth="1"/>
    <col min="10759" max="10759" width="12.7109375" customWidth="1"/>
    <col min="10760" max="10760" width="26.140625" customWidth="1"/>
    <col min="10761" max="10761" width="14.28515625" customWidth="1"/>
    <col min="10762" max="10762" width="13.7109375" customWidth="1"/>
    <col min="10763" max="10763" width="25.42578125" customWidth="1"/>
    <col min="11009" max="11009" width="3.7109375" customWidth="1"/>
    <col min="11010" max="11010" width="22.5703125" customWidth="1"/>
    <col min="11011" max="11011" width="28.42578125" customWidth="1"/>
    <col min="11012" max="11012" width="26" customWidth="1"/>
    <col min="11013" max="11013" width="22.140625" customWidth="1"/>
    <col min="11014" max="11014" width="15.140625" customWidth="1"/>
    <col min="11015" max="11015" width="12.7109375" customWidth="1"/>
    <col min="11016" max="11016" width="26.140625" customWidth="1"/>
    <col min="11017" max="11017" width="14.28515625" customWidth="1"/>
    <col min="11018" max="11018" width="13.7109375" customWidth="1"/>
    <col min="11019" max="11019" width="25.42578125" customWidth="1"/>
    <col min="11265" max="11265" width="3.7109375" customWidth="1"/>
    <col min="11266" max="11266" width="22.5703125" customWidth="1"/>
    <col min="11267" max="11267" width="28.42578125" customWidth="1"/>
    <col min="11268" max="11268" width="26" customWidth="1"/>
    <col min="11269" max="11269" width="22.140625" customWidth="1"/>
    <col min="11270" max="11270" width="15.140625" customWidth="1"/>
    <col min="11271" max="11271" width="12.7109375" customWidth="1"/>
    <col min="11272" max="11272" width="26.140625" customWidth="1"/>
    <col min="11273" max="11273" width="14.28515625" customWidth="1"/>
    <col min="11274" max="11274" width="13.7109375" customWidth="1"/>
    <col min="11275" max="11275" width="25.42578125" customWidth="1"/>
    <col min="11521" max="11521" width="3.7109375" customWidth="1"/>
    <col min="11522" max="11522" width="22.5703125" customWidth="1"/>
    <col min="11523" max="11523" width="28.42578125" customWidth="1"/>
    <col min="11524" max="11524" width="26" customWidth="1"/>
    <col min="11525" max="11525" width="22.140625" customWidth="1"/>
    <col min="11526" max="11526" width="15.140625" customWidth="1"/>
    <col min="11527" max="11527" width="12.7109375" customWidth="1"/>
    <col min="11528" max="11528" width="26.140625" customWidth="1"/>
    <col min="11529" max="11529" width="14.28515625" customWidth="1"/>
    <col min="11530" max="11530" width="13.7109375" customWidth="1"/>
    <col min="11531" max="11531" width="25.42578125" customWidth="1"/>
    <col min="11777" max="11777" width="3.7109375" customWidth="1"/>
    <col min="11778" max="11778" width="22.5703125" customWidth="1"/>
    <col min="11779" max="11779" width="28.42578125" customWidth="1"/>
    <col min="11780" max="11780" width="26" customWidth="1"/>
    <col min="11781" max="11781" width="22.140625" customWidth="1"/>
    <col min="11782" max="11782" width="15.140625" customWidth="1"/>
    <col min="11783" max="11783" width="12.7109375" customWidth="1"/>
    <col min="11784" max="11784" width="26.140625" customWidth="1"/>
    <col min="11785" max="11785" width="14.28515625" customWidth="1"/>
    <col min="11786" max="11786" width="13.7109375" customWidth="1"/>
    <col min="11787" max="11787" width="25.42578125" customWidth="1"/>
    <col min="12033" max="12033" width="3.7109375" customWidth="1"/>
    <col min="12034" max="12034" width="22.5703125" customWidth="1"/>
    <col min="12035" max="12035" width="28.42578125" customWidth="1"/>
    <col min="12036" max="12036" width="26" customWidth="1"/>
    <col min="12037" max="12037" width="22.140625" customWidth="1"/>
    <col min="12038" max="12038" width="15.140625" customWidth="1"/>
    <col min="12039" max="12039" width="12.7109375" customWidth="1"/>
    <col min="12040" max="12040" width="26.140625" customWidth="1"/>
    <col min="12041" max="12041" width="14.28515625" customWidth="1"/>
    <col min="12042" max="12042" width="13.7109375" customWidth="1"/>
    <col min="12043" max="12043" width="25.42578125" customWidth="1"/>
    <col min="12289" max="12289" width="3.7109375" customWidth="1"/>
    <col min="12290" max="12290" width="22.5703125" customWidth="1"/>
    <col min="12291" max="12291" width="28.42578125" customWidth="1"/>
    <col min="12292" max="12292" width="26" customWidth="1"/>
    <col min="12293" max="12293" width="22.140625" customWidth="1"/>
    <col min="12294" max="12294" width="15.140625" customWidth="1"/>
    <col min="12295" max="12295" width="12.7109375" customWidth="1"/>
    <col min="12296" max="12296" width="26.140625" customWidth="1"/>
    <col min="12297" max="12297" width="14.28515625" customWidth="1"/>
    <col min="12298" max="12298" width="13.7109375" customWidth="1"/>
    <col min="12299" max="12299" width="25.42578125" customWidth="1"/>
    <col min="12545" max="12545" width="3.7109375" customWidth="1"/>
    <col min="12546" max="12546" width="22.5703125" customWidth="1"/>
    <col min="12547" max="12547" width="28.42578125" customWidth="1"/>
    <col min="12548" max="12548" width="26" customWidth="1"/>
    <col min="12549" max="12549" width="22.140625" customWidth="1"/>
    <col min="12550" max="12550" width="15.140625" customWidth="1"/>
    <col min="12551" max="12551" width="12.7109375" customWidth="1"/>
    <col min="12552" max="12552" width="26.140625" customWidth="1"/>
    <col min="12553" max="12553" width="14.28515625" customWidth="1"/>
    <col min="12554" max="12554" width="13.7109375" customWidth="1"/>
    <col min="12555" max="12555" width="25.42578125" customWidth="1"/>
    <col min="12801" max="12801" width="3.7109375" customWidth="1"/>
    <col min="12802" max="12802" width="22.5703125" customWidth="1"/>
    <col min="12803" max="12803" width="28.42578125" customWidth="1"/>
    <col min="12804" max="12804" width="26" customWidth="1"/>
    <col min="12805" max="12805" width="22.140625" customWidth="1"/>
    <col min="12806" max="12806" width="15.140625" customWidth="1"/>
    <col min="12807" max="12807" width="12.7109375" customWidth="1"/>
    <col min="12808" max="12808" width="26.140625" customWidth="1"/>
    <col min="12809" max="12809" width="14.28515625" customWidth="1"/>
    <col min="12810" max="12810" width="13.7109375" customWidth="1"/>
    <col min="12811" max="12811" width="25.42578125" customWidth="1"/>
    <col min="13057" max="13057" width="3.7109375" customWidth="1"/>
    <col min="13058" max="13058" width="22.5703125" customWidth="1"/>
    <col min="13059" max="13059" width="28.42578125" customWidth="1"/>
    <col min="13060" max="13060" width="26" customWidth="1"/>
    <col min="13061" max="13061" width="22.140625" customWidth="1"/>
    <col min="13062" max="13062" width="15.140625" customWidth="1"/>
    <col min="13063" max="13063" width="12.7109375" customWidth="1"/>
    <col min="13064" max="13064" width="26.140625" customWidth="1"/>
    <col min="13065" max="13065" width="14.28515625" customWidth="1"/>
    <col min="13066" max="13066" width="13.7109375" customWidth="1"/>
    <col min="13067" max="13067" width="25.42578125" customWidth="1"/>
    <col min="13313" max="13313" width="3.7109375" customWidth="1"/>
    <col min="13314" max="13314" width="22.5703125" customWidth="1"/>
    <col min="13315" max="13315" width="28.42578125" customWidth="1"/>
    <col min="13316" max="13316" width="26" customWidth="1"/>
    <col min="13317" max="13317" width="22.140625" customWidth="1"/>
    <col min="13318" max="13318" width="15.140625" customWidth="1"/>
    <col min="13319" max="13319" width="12.7109375" customWidth="1"/>
    <col min="13320" max="13320" width="26.140625" customWidth="1"/>
    <col min="13321" max="13321" width="14.28515625" customWidth="1"/>
    <col min="13322" max="13322" width="13.7109375" customWidth="1"/>
    <col min="13323" max="13323" width="25.42578125" customWidth="1"/>
    <col min="13569" max="13569" width="3.7109375" customWidth="1"/>
    <col min="13570" max="13570" width="22.5703125" customWidth="1"/>
    <col min="13571" max="13571" width="28.42578125" customWidth="1"/>
    <col min="13572" max="13572" width="26" customWidth="1"/>
    <col min="13573" max="13573" width="22.140625" customWidth="1"/>
    <col min="13574" max="13574" width="15.140625" customWidth="1"/>
    <col min="13575" max="13575" width="12.7109375" customWidth="1"/>
    <col min="13576" max="13576" width="26.140625" customWidth="1"/>
    <col min="13577" max="13577" width="14.28515625" customWidth="1"/>
    <col min="13578" max="13578" width="13.7109375" customWidth="1"/>
    <col min="13579" max="13579" width="25.42578125" customWidth="1"/>
    <col min="13825" max="13825" width="3.7109375" customWidth="1"/>
    <col min="13826" max="13826" width="22.5703125" customWidth="1"/>
    <col min="13827" max="13827" width="28.42578125" customWidth="1"/>
    <col min="13828" max="13828" width="26" customWidth="1"/>
    <col min="13829" max="13829" width="22.140625" customWidth="1"/>
    <col min="13830" max="13830" width="15.140625" customWidth="1"/>
    <col min="13831" max="13831" width="12.7109375" customWidth="1"/>
    <col min="13832" max="13832" width="26.140625" customWidth="1"/>
    <col min="13833" max="13833" width="14.28515625" customWidth="1"/>
    <col min="13834" max="13834" width="13.7109375" customWidth="1"/>
    <col min="13835" max="13835" width="25.42578125" customWidth="1"/>
    <col min="14081" max="14081" width="3.7109375" customWidth="1"/>
    <col min="14082" max="14082" width="22.5703125" customWidth="1"/>
    <col min="14083" max="14083" width="28.42578125" customWidth="1"/>
    <col min="14084" max="14084" width="26" customWidth="1"/>
    <col min="14085" max="14085" width="22.140625" customWidth="1"/>
    <col min="14086" max="14086" width="15.140625" customWidth="1"/>
    <col min="14087" max="14087" width="12.7109375" customWidth="1"/>
    <col min="14088" max="14088" width="26.140625" customWidth="1"/>
    <col min="14089" max="14089" width="14.28515625" customWidth="1"/>
    <col min="14090" max="14090" width="13.7109375" customWidth="1"/>
    <col min="14091" max="14091" width="25.42578125" customWidth="1"/>
    <col min="14337" max="14337" width="3.7109375" customWidth="1"/>
    <col min="14338" max="14338" width="22.5703125" customWidth="1"/>
    <col min="14339" max="14339" width="28.42578125" customWidth="1"/>
    <col min="14340" max="14340" width="26" customWidth="1"/>
    <col min="14341" max="14341" width="22.140625" customWidth="1"/>
    <col min="14342" max="14342" width="15.140625" customWidth="1"/>
    <col min="14343" max="14343" width="12.7109375" customWidth="1"/>
    <col min="14344" max="14344" width="26.140625" customWidth="1"/>
    <col min="14345" max="14345" width="14.28515625" customWidth="1"/>
    <col min="14346" max="14346" width="13.7109375" customWidth="1"/>
    <col min="14347" max="14347" width="25.42578125" customWidth="1"/>
    <col min="14593" max="14593" width="3.7109375" customWidth="1"/>
    <col min="14594" max="14594" width="22.5703125" customWidth="1"/>
    <col min="14595" max="14595" width="28.42578125" customWidth="1"/>
    <col min="14596" max="14596" width="26" customWidth="1"/>
    <col min="14597" max="14597" width="22.140625" customWidth="1"/>
    <col min="14598" max="14598" width="15.140625" customWidth="1"/>
    <col min="14599" max="14599" width="12.7109375" customWidth="1"/>
    <col min="14600" max="14600" width="26.140625" customWidth="1"/>
    <col min="14601" max="14601" width="14.28515625" customWidth="1"/>
    <col min="14602" max="14602" width="13.7109375" customWidth="1"/>
    <col min="14603" max="14603" width="25.42578125" customWidth="1"/>
    <col min="14849" max="14849" width="3.7109375" customWidth="1"/>
    <col min="14850" max="14850" width="22.5703125" customWidth="1"/>
    <col min="14851" max="14851" width="28.42578125" customWidth="1"/>
    <col min="14852" max="14852" width="26" customWidth="1"/>
    <col min="14853" max="14853" width="22.140625" customWidth="1"/>
    <col min="14854" max="14854" width="15.140625" customWidth="1"/>
    <col min="14855" max="14855" width="12.7109375" customWidth="1"/>
    <col min="14856" max="14856" width="26.140625" customWidth="1"/>
    <col min="14857" max="14857" width="14.28515625" customWidth="1"/>
    <col min="14858" max="14858" width="13.7109375" customWidth="1"/>
    <col min="14859" max="14859" width="25.42578125" customWidth="1"/>
    <col min="15105" max="15105" width="3.7109375" customWidth="1"/>
    <col min="15106" max="15106" width="22.5703125" customWidth="1"/>
    <col min="15107" max="15107" width="28.42578125" customWidth="1"/>
    <col min="15108" max="15108" width="26" customWidth="1"/>
    <col min="15109" max="15109" width="22.140625" customWidth="1"/>
    <col min="15110" max="15110" width="15.140625" customWidth="1"/>
    <col min="15111" max="15111" width="12.7109375" customWidth="1"/>
    <col min="15112" max="15112" width="26.140625" customWidth="1"/>
    <col min="15113" max="15113" width="14.28515625" customWidth="1"/>
    <col min="15114" max="15114" width="13.7109375" customWidth="1"/>
    <col min="15115" max="15115" width="25.42578125" customWidth="1"/>
    <col min="15361" max="15361" width="3.7109375" customWidth="1"/>
    <col min="15362" max="15362" width="22.5703125" customWidth="1"/>
    <col min="15363" max="15363" width="28.42578125" customWidth="1"/>
    <col min="15364" max="15364" width="26" customWidth="1"/>
    <col min="15365" max="15365" width="22.140625" customWidth="1"/>
    <col min="15366" max="15366" width="15.140625" customWidth="1"/>
    <col min="15367" max="15367" width="12.7109375" customWidth="1"/>
    <col min="15368" max="15368" width="26.140625" customWidth="1"/>
    <col min="15369" max="15369" width="14.28515625" customWidth="1"/>
    <col min="15370" max="15370" width="13.7109375" customWidth="1"/>
    <col min="15371" max="15371" width="25.42578125" customWidth="1"/>
    <col min="15617" max="15617" width="3.7109375" customWidth="1"/>
    <col min="15618" max="15618" width="22.5703125" customWidth="1"/>
    <col min="15619" max="15619" width="28.42578125" customWidth="1"/>
    <col min="15620" max="15620" width="26" customWidth="1"/>
    <col min="15621" max="15621" width="22.140625" customWidth="1"/>
    <col min="15622" max="15622" width="15.140625" customWidth="1"/>
    <col min="15623" max="15623" width="12.7109375" customWidth="1"/>
    <col min="15624" max="15624" width="26.140625" customWidth="1"/>
    <col min="15625" max="15625" width="14.28515625" customWidth="1"/>
    <col min="15626" max="15626" width="13.7109375" customWidth="1"/>
    <col min="15627" max="15627" width="25.42578125" customWidth="1"/>
    <col min="15873" max="15873" width="3.7109375" customWidth="1"/>
    <col min="15874" max="15874" width="22.5703125" customWidth="1"/>
    <col min="15875" max="15875" width="28.42578125" customWidth="1"/>
    <col min="15876" max="15876" width="26" customWidth="1"/>
    <col min="15877" max="15877" width="22.140625" customWidth="1"/>
    <col min="15878" max="15878" width="15.140625" customWidth="1"/>
    <col min="15879" max="15879" width="12.7109375" customWidth="1"/>
    <col min="15880" max="15880" width="26.140625" customWidth="1"/>
    <col min="15881" max="15881" width="14.28515625" customWidth="1"/>
    <col min="15882" max="15882" width="13.7109375" customWidth="1"/>
    <col min="15883" max="15883" width="25.42578125" customWidth="1"/>
    <col min="16129" max="16129" width="3.7109375" customWidth="1"/>
    <col min="16130" max="16130" width="22.5703125" customWidth="1"/>
    <col min="16131" max="16131" width="28.42578125" customWidth="1"/>
    <col min="16132" max="16132" width="26" customWidth="1"/>
    <col min="16133" max="16133" width="22.140625" customWidth="1"/>
    <col min="16134" max="16134" width="15.140625" customWidth="1"/>
    <col min="16135" max="16135" width="12.7109375" customWidth="1"/>
    <col min="16136" max="16136" width="26.140625" customWidth="1"/>
    <col min="16137" max="16137" width="14.28515625" customWidth="1"/>
    <col min="16138" max="16138" width="13.7109375" customWidth="1"/>
    <col min="16139" max="16139" width="25.42578125" customWidth="1"/>
  </cols>
  <sheetData>
    <row r="1" spans="1:18" ht="15.75">
      <c r="A1" s="702" t="s">
        <v>1458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469"/>
      <c r="M1" s="469"/>
      <c r="N1" s="469"/>
      <c r="O1" s="469"/>
      <c r="P1" s="469"/>
      <c r="Q1" s="469"/>
      <c r="R1" s="469"/>
    </row>
    <row r="2" spans="1:18" ht="15.75">
      <c r="A2" s="702"/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469"/>
      <c r="M2" s="469"/>
      <c r="N2" s="469"/>
      <c r="O2" s="469"/>
      <c r="P2" s="469"/>
      <c r="Q2" s="469"/>
      <c r="R2" s="469"/>
    </row>
    <row r="3" spans="1:18" ht="79.5" thickBot="1">
      <c r="A3" s="470" t="s">
        <v>31</v>
      </c>
      <c r="B3" s="471" t="s">
        <v>9</v>
      </c>
      <c r="C3" s="541" t="s">
        <v>32</v>
      </c>
      <c r="D3" s="541" t="s">
        <v>7</v>
      </c>
      <c r="E3" s="541" t="s">
        <v>33</v>
      </c>
      <c r="F3" s="541" t="s">
        <v>5</v>
      </c>
      <c r="G3" s="542" t="s">
        <v>12</v>
      </c>
      <c r="H3" s="541" t="s">
        <v>4</v>
      </c>
      <c r="I3" s="541" t="s">
        <v>34</v>
      </c>
      <c r="J3" s="541" t="s">
        <v>35</v>
      </c>
      <c r="K3" s="541" t="s">
        <v>2</v>
      </c>
      <c r="L3" s="472"/>
      <c r="M3" s="472"/>
      <c r="N3" s="472"/>
      <c r="O3" s="472"/>
      <c r="P3" s="472"/>
      <c r="Q3" s="472"/>
      <c r="R3" s="472"/>
    </row>
    <row r="4" spans="1:18" ht="24" customHeight="1">
      <c r="A4" s="695">
        <v>1</v>
      </c>
      <c r="B4" s="703" t="s">
        <v>36</v>
      </c>
      <c r="C4" s="705" t="s">
        <v>37</v>
      </c>
      <c r="D4" s="543" t="s">
        <v>569</v>
      </c>
      <c r="E4" s="543" t="s">
        <v>38</v>
      </c>
      <c r="F4" s="543" t="s">
        <v>321</v>
      </c>
      <c r="G4" s="543"/>
      <c r="H4" s="543" t="s">
        <v>20</v>
      </c>
      <c r="I4" s="543">
        <v>100</v>
      </c>
      <c r="J4" s="543" t="s">
        <v>706</v>
      </c>
      <c r="K4" s="707" t="s">
        <v>43</v>
      </c>
    </row>
    <row r="5" spans="1:18" ht="24" customHeight="1">
      <c r="A5" s="695"/>
      <c r="B5" s="703"/>
      <c r="C5" s="706"/>
      <c r="D5" s="544" t="s">
        <v>13</v>
      </c>
      <c r="E5" s="544" t="s">
        <v>14</v>
      </c>
      <c r="F5" s="544" t="s">
        <v>321</v>
      </c>
      <c r="G5" s="544"/>
      <c r="H5" s="544" t="s">
        <v>28</v>
      </c>
      <c r="I5" s="544">
        <v>100</v>
      </c>
      <c r="J5" s="544" t="s">
        <v>40</v>
      </c>
      <c r="K5" s="708"/>
    </row>
    <row r="6" spans="1:18" ht="15.75">
      <c r="A6" s="695">
        <v>2</v>
      </c>
      <c r="B6" s="703"/>
      <c r="C6" s="679" t="s">
        <v>39</v>
      </c>
      <c r="D6" s="544" t="s">
        <v>17</v>
      </c>
      <c r="E6" s="544" t="s">
        <v>29</v>
      </c>
      <c r="F6" s="544" t="s">
        <v>1</v>
      </c>
      <c r="G6" s="545"/>
      <c r="H6" s="544" t="s">
        <v>27</v>
      </c>
      <c r="I6" s="544">
        <v>200</v>
      </c>
      <c r="J6" s="544" t="s">
        <v>40</v>
      </c>
      <c r="K6" s="711" t="s">
        <v>570</v>
      </c>
    </row>
    <row r="7" spans="1:18" ht="15.75">
      <c r="A7" s="695"/>
      <c r="B7" s="703"/>
      <c r="C7" s="709"/>
      <c r="D7" s="679" t="s">
        <v>13</v>
      </c>
      <c r="E7" s="544" t="s">
        <v>747</v>
      </c>
      <c r="F7" s="544" t="s">
        <v>321</v>
      </c>
      <c r="G7" s="545"/>
      <c r="H7" s="544">
        <v>3</v>
      </c>
      <c r="I7" s="544">
        <v>100</v>
      </c>
      <c r="J7" s="544" t="s">
        <v>748</v>
      </c>
      <c r="K7" s="712"/>
    </row>
    <row r="8" spans="1:18" ht="15.75">
      <c r="A8" s="695"/>
      <c r="B8" s="703"/>
      <c r="C8" s="709"/>
      <c r="D8" s="680"/>
      <c r="E8" s="546" t="s">
        <v>30</v>
      </c>
      <c r="F8" s="546" t="s">
        <v>1</v>
      </c>
      <c r="G8" s="547"/>
      <c r="H8" s="546">
        <v>4.7</v>
      </c>
      <c r="I8" s="546">
        <v>200</v>
      </c>
      <c r="J8" s="546" t="s">
        <v>749</v>
      </c>
      <c r="K8" s="712"/>
    </row>
    <row r="9" spans="1:18" ht="15.75">
      <c r="A9" s="695"/>
      <c r="B9" s="703"/>
      <c r="C9" s="709"/>
      <c r="D9" s="546" t="s">
        <v>48</v>
      </c>
      <c r="E9" s="546" t="s">
        <v>750</v>
      </c>
      <c r="F9" s="546" t="s">
        <v>321</v>
      </c>
      <c r="G9" s="547"/>
      <c r="H9" s="546">
        <v>2.4</v>
      </c>
      <c r="I9" s="546">
        <v>190</v>
      </c>
      <c r="J9" s="546" t="s">
        <v>751</v>
      </c>
      <c r="K9" s="712"/>
    </row>
    <row r="10" spans="1:18" ht="16.5" thickBot="1">
      <c r="A10" s="695"/>
      <c r="B10" s="703"/>
      <c r="C10" s="710"/>
      <c r="D10" s="548" t="s">
        <v>415</v>
      </c>
      <c r="E10" s="548" t="s">
        <v>752</v>
      </c>
      <c r="F10" s="548" t="s">
        <v>321</v>
      </c>
      <c r="G10" s="549"/>
      <c r="H10" s="548" t="s">
        <v>753</v>
      </c>
      <c r="I10" s="548">
        <v>20</v>
      </c>
      <c r="J10" s="548" t="s">
        <v>754</v>
      </c>
      <c r="K10" s="713"/>
    </row>
    <row r="11" spans="1:18" ht="42" customHeight="1">
      <c r="A11" s="695">
        <v>3</v>
      </c>
      <c r="B11" s="704"/>
      <c r="C11" s="686" t="s">
        <v>41</v>
      </c>
      <c r="D11" s="688" t="s">
        <v>116</v>
      </c>
      <c r="E11" s="550" t="s">
        <v>571</v>
      </c>
      <c r="F11" s="550" t="s">
        <v>21</v>
      </c>
      <c r="G11" s="550"/>
      <c r="H11" s="550">
        <v>2.4</v>
      </c>
      <c r="I11" s="550">
        <v>10</v>
      </c>
      <c r="J11" s="686" t="s">
        <v>1407</v>
      </c>
      <c r="K11" s="701" t="s">
        <v>44</v>
      </c>
    </row>
    <row r="12" spans="1:18" ht="42" customHeight="1">
      <c r="A12" s="695"/>
      <c r="B12" s="704"/>
      <c r="C12" s="687"/>
      <c r="D12" s="689"/>
      <c r="E12" s="551" t="s">
        <v>572</v>
      </c>
      <c r="F12" s="552" t="s">
        <v>21</v>
      </c>
      <c r="G12" s="551"/>
      <c r="H12" s="551" t="s">
        <v>54</v>
      </c>
      <c r="I12" s="551">
        <v>10</v>
      </c>
      <c r="J12" s="687"/>
      <c r="K12" s="700"/>
    </row>
    <row r="13" spans="1:18" ht="42" customHeight="1">
      <c r="A13" s="695"/>
      <c r="B13" s="704"/>
      <c r="C13" s="692"/>
      <c r="D13" s="681"/>
      <c r="E13" s="553" t="s">
        <v>573</v>
      </c>
      <c r="F13" s="553" t="s">
        <v>21</v>
      </c>
      <c r="G13" s="553"/>
      <c r="H13" s="553" t="s">
        <v>574</v>
      </c>
      <c r="I13" s="553">
        <v>20</v>
      </c>
      <c r="J13" s="553" t="s">
        <v>1408</v>
      </c>
      <c r="K13" s="700"/>
    </row>
    <row r="14" spans="1:18" ht="18.95" customHeight="1">
      <c r="A14" s="695">
        <v>4</v>
      </c>
      <c r="B14" s="704"/>
      <c r="C14" s="687" t="s">
        <v>1156</v>
      </c>
      <c r="D14" s="551" t="s">
        <v>142</v>
      </c>
      <c r="E14" s="551" t="s">
        <v>576</v>
      </c>
      <c r="F14" s="551" t="s">
        <v>11</v>
      </c>
      <c r="G14" s="551"/>
      <c r="H14" s="551" t="s">
        <v>577</v>
      </c>
      <c r="I14" s="551">
        <v>5</v>
      </c>
      <c r="J14" s="551" t="s">
        <v>0</v>
      </c>
      <c r="K14" s="687" t="s">
        <v>1459</v>
      </c>
    </row>
    <row r="15" spans="1:18" ht="18.95" customHeight="1">
      <c r="A15" s="695"/>
      <c r="B15" s="704"/>
      <c r="C15" s="687"/>
      <c r="D15" s="681" t="s">
        <v>435</v>
      </c>
      <c r="E15" s="551" t="s">
        <v>578</v>
      </c>
      <c r="F15" s="551" t="s">
        <v>1</v>
      </c>
      <c r="G15" s="551"/>
      <c r="H15" s="551" t="s">
        <v>276</v>
      </c>
      <c r="I15" s="551">
        <v>2</v>
      </c>
      <c r="J15" s="551" t="s">
        <v>1409</v>
      </c>
      <c r="K15" s="687"/>
    </row>
    <row r="16" spans="1:18" ht="18.95" customHeight="1">
      <c r="A16" s="695"/>
      <c r="B16" s="704"/>
      <c r="C16" s="687"/>
      <c r="D16" s="682"/>
      <c r="E16" s="551" t="s">
        <v>578</v>
      </c>
      <c r="F16" s="551" t="s">
        <v>321</v>
      </c>
      <c r="G16" s="551"/>
      <c r="H16" s="551" t="s">
        <v>276</v>
      </c>
      <c r="I16" s="551">
        <v>5</v>
      </c>
      <c r="J16" s="551" t="s">
        <v>1409</v>
      </c>
      <c r="K16" s="687"/>
    </row>
    <row r="17" spans="1:11" ht="18.95" customHeight="1">
      <c r="A17" s="695"/>
      <c r="B17" s="704"/>
      <c r="C17" s="687"/>
      <c r="D17" s="681" t="s">
        <v>403</v>
      </c>
      <c r="E17" s="551" t="s">
        <v>767</v>
      </c>
      <c r="F17" s="551" t="s">
        <v>11</v>
      </c>
      <c r="G17" s="551"/>
      <c r="H17" s="551" t="s">
        <v>1410</v>
      </c>
      <c r="I17" s="551">
        <v>1</v>
      </c>
      <c r="J17" s="551" t="s">
        <v>1411</v>
      </c>
      <c r="K17" s="687"/>
    </row>
    <row r="18" spans="1:11" ht="18.95" customHeight="1">
      <c r="A18" s="695"/>
      <c r="B18" s="704"/>
      <c r="C18" s="687"/>
      <c r="D18" s="682"/>
      <c r="E18" s="551" t="s">
        <v>1412</v>
      </c>
      <c r="F18" s="551" t="s">
        <v>11</v>
      </c>
      <c r="G18" s="551"/>
      <c r="H18" s="551">
        <v>4.0999999999999996</v>
      </c>
      <c r="I18" s="551">
        <v>1</v>
      </c>
      <c r="J18" s="551" t="s">
        <v>1411</v>
      </c>
      <c r="K18" s="687"/>
    </row>
    <row r="19" spans="1:11" ht="18.95" customHeight="1">
      <c r="A19" s="695"/>
      <c r="B19" s="704"/>
      <c r="C19" s="687"/>
      <c r="D19" s="551" t="s">
        <v>1413</v>
      </c>
      <c r="E19" s="551" t="s">
        <v>752</v>
      </c>
      <c r="F19" s="551" t="s">
        <v>11</v>
      </c>
      <c r="G19" s="551"/>
      <c r="H19" s="551">
        <v>4</v>
      </c>
      <c r="I19" s="551">
        <v>2</v>
      </c>
      <c r="J19" s="551" t="s">
        <v>1414</v>
      </c>
      <c r="K19" s="687"/>
    </row>
    <row r="20" spans="1:11" ht="18.95" customHeight="1">
      <c r="A20" s="695"/>
      <c r="B20" s="704"/>
      <c r="C20" s="687"/>
      <c r="D20" s="551" t="s">
        <v>116</v>
      </c>
      <c r="E20" s="551" t="s">
        <v>571</v>
      </c>
      <c r="F20" s="551" t="s">
        <v>11</v>
      </c>
      <c r="G20" s="551"/>
      <c r="H20" s="551">
        <v>2.4</v>
      </c>
      <c r="I20" s="551">
        <v>30</v>
      </c>
      <c r="J20" s="551" t="s">
        <v>1415</v>
      </c>
      <c r="K20" s="687"/>
    </row>
    <row r="21" spans="1:11" ht="18.95" customHeight="1">
      <c r="A21" s="695">
        <v>5</v>
      </c>
      <c r="B21" s="704"/>
      <c r="C21" s="687" t="s">
        <v>755</v>
      </c>
      <c r="D21" s="551" t="s">
        <v>756</v>
      </c>
      <c r="E21" s="551" t="s">
        <v>757</v>
      </c>
      <c r="F21" s="551" t="s">
        <v>321</v>
      </c>
      <c r="G21" s="551"/>
      <c r="H21" s="551" t="s">
        <v>54</v>
      </c>
      <c r="I21" s="551">
        <v>50</v>
      </c>
      <c r="J21" s="551" t="s">
        <v>919</v>
      </c>
      <c r="K21" s="696" t="s">
        <v>1157</v>
      </c>
    </row>
    <row r="22" spans="1:11" ht="18.95" customHeight="1">
      <c r="A22" s="695"/>
      <c r="B22" s="704"/>
      <c r="C22" s="687"/>
      <c r="D22" s="551" t="s">
        <v>142</v>
      </c>
      <c r="E22" s="551" t="s">
        <v>576</v>
      </c>
      <c r="F22" s="551" t="s">
        <v>1</v>
      </c>
      <c r="G22" s="551"/>
      <c r="H22" s="551" t="s">
        <v>577</v>
      </c>
      <c r="I22" s="551">
        <v>20</v>
      </c>
      <c r="J22" s="551" t="s">
        <v>920</v>
      </c>
      <c r="K22" s="696"/>
    </row>
    <row r="23" spans="1:11" ht="18.95" customHeight="1">
      <c r="A23" s="695">
        <v>6</v>
      </c>
      <c r="B23" s="704"/>
      <c r="C23" s="697" t="s">
        <v>1078</v>
      </c>
      <c r="D23" s="554" t="s">
        <v>13</v>
      </c>
      <c r="E23" s="554" t="s">
        <v>1079</v>
      </c>
      <c r="F23" s="554" t="s">
        <v>21</v>
      </c>
      <c r="G23" s="554"/>
      <c r="H23" s="554">
        <v>4</v>
      </c>
      <c r="I23" s="554">
        <v>50</v>
      </c>
      <c r="J23" s="698" t="s">
        <v>0</v>
      </c>
      <c r="K23" s="700" t="s">
        <v>1080</v>
      </c>
    </row>
    <row r="24" spans="1:11" ht="16.5" thickBot="1">
      <c r="A24" s="695"/>
      <c r="B24" s="704"/>
      <c r="C24" s="693"/>
      <c r="D24" s="555" t="s">
        <v>403</v>
      </c>
      <c r="E24" s="555" t="s">
        <v>1081</v>
      </c>
      <c r="F24" s="555" t="s">
        <v>1</v>
      </c>
      <c r="G24" s="555"/>
      <c r="H24" s="555" t="s">
        <v>1082</v>
      </c>
      <c r="I24" s="555">
        <v>3.4</v>
      </c>
      <c r="J24" s="699"/>
      <c r="K24" s="700"/>
    </row>
    <row r="25" spans="1:11" ht="18.95" customHeight="1">
      <c r="A25" s="683">
        <v>7</v>
      </c>
      <c r="B25" s="704"/>
      <c r="C25" s="686" t="s">
        <v>579</v>
      </c>
      <c r="D25" s="550" t="s">
        <v>569</v>
      </c>
      <c r="E25" s="550" t="s">
        <v>575</v>
      </c>
      <c r="F25" s="550" t="s">
        <v>1</v>
      </c>
      <c r="G25" s="550"/>
      <c r="H25" s="550"/>
      <c r="I25" s="550">
        <v>50</v>
      </c>
      <c r="J25" s="688" t="s">
        <v>0</v>
      </c>
      <c r="K25" s="690" t="s">
        <v>580</v>
      </c>
    </row>
    <row r="26" spans="1:11" ht="18.95" customHeight="1">
      <c r="A26" s="684"/>
      <c r="B26" s="704"/>
      <c r="C26" s="687"/>
      <c r="D26" s="551" t="s">
        <v>581</v>
      </c>
      <c r="E26" s="551" t="s">
        <v>144</v>
      </c>
      <c r="F26" s="551" t="s">
        <v>11</v>
      </c>
      <c r="G26" s="551"/>
      <c r="H26" s="551"/>
      <c r="I26" s="551">
        <v>100</v>
      </c>
      <c r="J26" s="689"/>
      <c r="K26" s="691"/>
    </row>
    <row r="27" spans="1:11" ht="18.95" customHeight="1">
      <c r="A27" s="685"/>
      <c r="B27" s="704"/>
      <c r="C27" s="687"/>
      <c r="D27" s="551" t="s">
        <v>415</v>
      </c>
      <c r="E27" s="551" t="s">
        <v>752</v>
      </c>
      <c r="F27" s="551" t="s">
        <v>321</v>
      </c>
      <c r="G27" s="551"/>
      <c r="H27" s="551"/>
      <c r="I27" s="551">
        <v>10</v>
      </c>
      <c r="J27" s="689"/>
      <c r="K27" s="691"/>
    </row>
    <row r="28" spans="1:11" ht="24" customHeight="1">
      <c r="A28" s="683">
        <v>8</v>
      </c>
      <c r="B28" s="704"/>
      <c r="C28" s="692" t="s">
        <v>1301</v>
      </c>
      <c r="D28" s="551" t="s">
        <v>1302</v>
      </c>
      <c r="E28" s="551" t="s">
        <v>930</v>
      </c>
      <c r="F28" s="551" t="s">
        <v>11</v>
      </c>
      <c r="G28" s="551"/>
      <c r="H28" s="551"/>
      <c r="I28" s="551">
        <v>100</v>
      </c>
      <c r="J28" s="551">
        <v>40</v>
      </c>
      <c r="K28" s="691" t="s">
        <v>1303</v>
      </c>
    </row>
    <row r="29" spans="1:11" ht="24" customHeight="1" thickBot="1">
      <c r="A29" s="685"/>
      <c r="B29" s="704"/>
      <c r="C29" s="693"/>
      <c r="D29" s="555" t="s">
        <v>116</v>
      </c>
      <c r="E29" s="555" t="s">
        <v>119</v>
      </c>
      <c r="F29" s="555" t="s">
        <v>11</v>
      </c>
      <c r="G29" s="555"/>
      <c r="H29" s="555"/>
      <c r="I29" s="555">
        <v>60</v>
      </c>
      <c r="J29" s="555">
        <v>20</v>
      </c>
      <c r="K29" s="694"/>
    </row>
    <row r="30" spans="1:11" ht="51" customHeight="1" thickBot="1">
      <c r="A30" s="357">
        <v>9</v>
      </c>
      <c r="B30" s="703"/>
      <c r="C30" s="556" t="s">
        <v>766</v>
      </c>
      <c r="D30" s="557" t="s">
        <v>403</v>
      </c>
      <c r="E30" s="557" t="s">
        <v>767</v>
      </c>
      <c r="F30" s="557" t="s">
        <v>1</v>
      </c>
      <c r="G30" s="557"/>
      <c r="H30" s="557"/>
      <c r="I30" s="557">
        <v>4</v>
      </c>
      <c r="J30" s="556" t="s">
        <v>768</v>
      </c>
      <c r="K30" s="558" t="s">
        <v>769</v>
      </c>
    </row>
  </sheetData>
  <mergeCells count="33">
    <mergeCell ref="A1:K2"/>
    <mergeCell ref="A4:A5"/>
    <mergeCell ref="B4:B30"/>
    <mergeCell ref="C4:C5"/>
    <mergeCell ref="K4:K5"/>
    <mergeCell ref="A6:A10"/>
    <mergeCell ref="C6:C10"/>
    <mergeCell ref="K6:K10"/>
    <mergeCell ref="A11:A13"/>
    <mergeCell ref="C11:C13"/>
    <mergeCell ref="J11:J12"/>
    <mergeCell ref="K11:K13"/>
    <mergeCell ref="A14:A20"/>
    <mergeCell ref="C14:C20"/>
    <mergeCell ref="K14:K20"/>
    <mergeCell ref="K21:K22"/>
    <mergeCell ref="A23:A24"/>
    <mergeCell ref="C23:C24"/>
    <mergeCell ref="J23:J24"/>
    <mergeCell ref="K23:K24"/>
    <mergeCell ref="J25:J27"/>
    <mergeCell ref="K25:K27"/>
    <mergeCell ref="A28:A29"/>
    <mergeCell ref="C28:C29"/>
    <mergeCell ref="K28:K29"/>
    <mergeCell ref="D7:D8"/>
    <mergeCell ref="D15:D16"/>
    <mergeCell ref="D17:D18"/>
    <mergeCell ref="A25:A27"/>
    <mergeCell ref="C25:C27"/>
    <mergeCell ref="A21:A22"/>
    <mergeCell ref="C21:C22"/>
    <mergeCell ref="D11:D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4DF0D-BB99-4893-AF92-E7E2F04B3AAF}">
  <dimension ref="A1:GC78"/>
  <sheetViews>
    <sheetView workbookViewId="0">
      <selection activeCell="Q21" sqref="Q21"/>
    </sheetView>
  </sheetViews>
  <sheetFormatPr defaultRowHeight="15.75"/>
  <cols>
    <col min="1" max="1" width="4.7109375" style="108" customWidth="1"/>
    <col min="2" max="2" width="19.7109375" style="410" customWidth="1"/>
    <col min="3" max="3" width="28.5703125" style="105" customWidth="1"/>
    <col min="4" max="4" width="24.5703125" style="108" customWidth="1"/>
    <col min="5" max="5" width="21.7109375" style="108" customWidth="1"/>
    <col min="6" max="6" width="14" style="108" customWidth="1"/>
    <col min="7" max="7" width="13.7109375" style="85" customWidth="1"/>
    <col min="8" max="8" width="25.140625" style="108" customWidth="1"/>
    <col min="9" max="9" width="13.28515625" style="238" customWidth="1"/>
    <col min="10" max="10" width="16.7109375" style="108" customWidth="1"/>
    <col min="11" max="11" width="24.5703125" style="108" customWidth="1"/>
    <col min="12" max="16384" width="9.140625" style="108"/>
  </cols>
  <sheetData>
    <row r="1" spans="1:11">
      <c r="A1" s="737" t="s">
        <v>1457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</row>
    <row r="2" spans="1:11">
      <c r="A2" s="737"/>
      <c r="B2" s="737"/>
      <c r="C2" s="737"/>
      <c r="D2" s="737"/>
      <c r="E2" s="737"/>
      <c r="F2" s="737"/>
      <c r="G2" s="737"/>
      <c r="H2" s="737"/>
      <c r="I2" s="737"/>
      <c r="J2" s="737"/>
      <c r="K2" s="737"/>
    </row>
    <row r="3" spans="1:11">
      <c r="A3" s="738"/>
      <c r="B3" s="738"/>
      <c r="C3" s="738"/>
      <c r="D3" s="738"/>
      <c r="E3" s="738"/>
      <c r="F3" s="738"/>
      <c r="G3" s="738"/>
      <c r="H3" s="738"/>
      <c r="I3" s="738"/>
      <c r="J3" s="738"/>
      <c r="K3" s="738"/>
    </row>
    <row r="4" spans="1:11" ht="78.75">
      <c r="A4" s="434" t="s">
        <v>10</v>
      </c>
      <c r="B4" s="436" t="s">
        <v>9</v>
      </c>
      <c r="C4" s="434" t="s">
        <v>8</v>
      </c>
      <c r="D4" s="436" t="s">
        <v>7</v>
      </c>
      <c r="E4" s="436" t="s">
        <v>6</v>
      </c>
      <c r="F4" s="436" t="s">
        <v>5</v>
      </c>
      <c r="G4" s="436" t="s">
        <v>12</v>
      </c>
      <c r="H4" s="436" t="s">
        <v>4</v>
      </c>
      <c r="I4" s="434" t="s">
        <v>1083</v>
      </c>
      <c r="J4" s="436" t="s">
        <v>3</v>
      </c>
      <c r="K4" s="436" t="s">
        <v>2</v>
      </c>
    </row>
    <row r="5" spans="1:11">
      <c r="A5" s="739">
        <v>1</v>
      </c>
      <c r="B5" s="725" t="s">
        <v>107</v>
      </c>
      <c r="C5" s="739" t="s">
        <v>108</v>
      </c>
      <c r="D5" s="717" t="s">
        <v>48</v>
      </c>
      <c r="E5" s="21" t="s">
        <v>109</v>
      </c>
      <c r="F5" s="433" t="s">
        <v>11</v>
      </c>
      <c r="G5" s="433"/>
      <c r="H5" s="433">
        <v>10</v>
      </c>
      <c r="I5" s="433">
        <v>140</v>
      </c>
      <c r="J5" s="22" t="s">
        <v>0</v>
      </c>
      <c r="K5" s="740" t="s">
        <v>110</v>
      </c>
    </row>
    <row r="6" spans="1:11">
      <c r="A6" s="739"/>
      <c r="B6" s="726"/>
      <c r="C6" s="739"/>
      <c r="D6" s="728"/>
      <c r="E6" s="21" t="s">
        <v>109</v>
      </c>
      <c r="F6" s="433" t="s">
        <v>21</v>
      </c>
      <c r="G6" s="433"/>
      <c r="H6" s="433">
        <v>10</v>
      </c>
      <c r="I6" s="433">
        <v>15</v>
      </c>
      <c r="J6" s="22" t="s">
        <v>0</v>
      </c>
      <c r="K6" s="740"/>
    </row>
    <row r="7" spans="1:11">
      <c r="A7" s="731"/>
      <c r="B7" s="726"/>
      <c r="C7" s="731"/>
      <c r="D7" s="718"/>
      <c r="E7" s="172" t="s">
        <v>111</v>
      </c>
      <c r="F7" s="433" t="s">
        <v>21</v>
      </c>
      <c r="G7" s="433"/>
      <c r="H7" s="23">
        <v>10</v>
      </c>
      <c r="I7" s="433">
        <v>15</v>
      </c>
      <c r="J7" s="22" t="s">
        <v>0</v>
      </c>
      <c r="K7" s="741"/>
    </row>
    <row r="8" spans="1:11">
      <c r="A8" s="731"/>
      <c r="B8" s="726"/>
      <c r="C8" s="731"/>
      <c r="D8" s="717" t="s">
        <v>116</v>
      </c>
      <c r="E8" s="172" t="s">
        <v>487</v>
      </c>
      <c r="F8" s="433" t="s">
        <v>21</v>
      </c>
      <c r="G8" s="433"/>
      <c r="H8" s="98">
        <v>9.1</v>
      </c>
      <c r="I8" s="433">
        <v>71</v>
      </c>
      <c r="J8" s="22" t="s">
        <v>0</v>
      </c>
      <c r="K8" s="741"/>
    </row>
    <row r="9" spans="1:11" ht="14.25" customHeight="1">
      <c r="A9" s="731"/>
      <c r="B9" s="726"/>
      <c r="C9" s="731"/>
      <c r="D9" s="718"/>
      <c r="E9" s="172" t="s">
        <v>487</v>
      </c>
      <c r="F9" s="433" t="s">
        <v>11</v>
      </c>
      <c r="G9" s="433"/>
      <c r="H9" s="98">
        <v>9.1</v>
      </c>
      <c r="I9" s="433">
        <v>167</v>
      </c>
      <c r="J9" s="22" t="s">
        <v>0</v>
      </c>
      <c r="K9" s="741"/>
    </row>
    <row r="10" spans="1:11">
      <c r="A10" s="742">
        <v>2</v>
      </c>
      <c r="B10" s="726"/>
      <c r="C10" s="731" t="s">
        <v>488</v>
      </c>
      <c r="D10" s="714" t="s">
        <v>72</v>
      </c>
      <c r="E10" s="438" t="s">
        <v>447</v>
      </c>
      <c r="F10" s="437" t="s">
        <v>57</v>
      </c>
      <c r="G10" s="437">
        <v>200</v>
      </c>
      <c r="H10" s="437" t="s">
        <v>489</v>
      </c>
      <c r="I10" s="437">
        <v>45</v>
      </c>
      <c r="J10" s="437" t="s">
        <v>0</v>
      </c>
      <c r="K10" s="745" t="s">
        <v>490</v>
      </c>
    </row>
    <row r="11" spans="1:11">
      <c r="A11" s="743"/>
      <c r="B11" s="726"/>
      <c r="C11" s="744"/>
      <c r="D11" s="715"/>
      <c r="E11" s="438" t="s">
        <v>444</v>
      </c>
      <c r="F11" s="437" t="s">
        <v>57</v>
      </c>
      <c r="G11" s="437">
        <v>110</v>
      </c>
      <c r="H11" s="437" t="s">
        <v>491</v>
      </c>
      <c r="I11" s="437">
        <v>97.5</v>
      </c>
      <c r="J11" s="437" t="s">
        <v>0</v>
      </c>
      <c r="K11" s="745"/>
    </row>
    <row r="12" spans="1:11">
      <c r="A12" s="735">
        <v>3</v>
      </c>
      <c r="B12" s="726"/>
      <c r="C12" s="721" t="s">
        <v>531</v>
      </c>
      <c r="D12" s="714" t="s">
        <v>543</v>
      </c>
      <c r="E12" s="438" t="s">
        <v>925</v>
      </c>
      <c r="F12" s="437" t="s">
        <v>11</v>
      </c>
      <c r="G12" s="437"/>
      <c r="H12" s="437">
        <v>10</v>
      </c>
      <c r="I12" s="437">
        <v>40</v>
      </c>
      <c r="J12" s="437" t="s">
        <v>0</v>
      </c>
      <c r="K12" s="719" t="s">
        <v>532</v>
      </c>
    </row>
    <row r="13" spans="1:11">
      <c r="A13" s="736"/>
      <c r="B13" s="726"/>
      <c r="C13" s="606"/>
      <c r="D13" s="715"/>
      <c r="E13" s="438" t="s">
        <v>925</v>
      </c>
      <c r="F13" s="437" t="s">
        <v>1</v>
      </c>
      <c r="G13" s="437"/>
      <c r="H13" s="437">
        <v>10</v>
      </c>
      <c r="I13" s="437">
        <v>100</v>
      </c>
      <c r="J13" s="437" t="s">
        <v>0</v>
      </c>
      <c r="K13" s="730"/>
    </row>
    <row r="14" spans="1:11" ht="15.75" customHeight="1">
      <c r="A14" s="736"/>
      <c r="B14" s="726"/>
      <c r="C14" s="606"/>
      <c r="D14" s="9" t="s">
        <v>395</v>
      </c>
      <c r="E14" s="438" t="s">
        <v>708</v>
      </c>
      <c r="F14" s="437" t="s">
        <v>11</v>
      </c>
      <c r="G14" s="437"/>
      <c r="H14" s="437" t="s">
        <v>709</v>
      </c>
      <c r="I14" s="437">
        <v>22</v>
      </c>
      <c r="J14" s="437" t="s">
        <v>0</v>
      </c>
      <c r="K14" s="730"/>
    </row>
    <row r="15" spans="1:11" ht="17.25" customHeight="1">
      <c r="A15" s="619">
        <v>4</v>
      </c>
      <c r="B15" s="726"/>
      <c r="C15" s="721" t="s">
        <v>534</v>
      </c>
      <c r="D15" s="9" t="s">
        <v>435</v>
      </c>
      <c r="E15" s="51" t="s">
        <v>535</v>
      </c>
      <c r="F15" s="437" t="s">
        <v>11</v>
      </c>
      <c r="G15" s="437"/>
      <c r="H15" s="437" t="s">
        <v>159</v>
      </c>
      <c r="I15" s="437">
        <v>15</v>
      </c>
      <c r="J15" s="437" t="s">
        <v>0</v>
      </c>
      <c r="K15" s="719" t="s">
        <v>532</v>
      </c>
    </row>
    <row r="16" spans="1:11" ht="17.25" customHeight="1">
      <c r="A16" s="729"/>
      <c r="B16" s="726"/>
      <c r="C16" s="606"/>
      <c r="D16" s="714" t="s">
        <v>142</v>
      </c>
      <c r="E16" s="438" t="s">
        <v>710</v>
      </c>
      <c r="F16" s="437" t="s">
        <v>11</v>
      </c>
      <c r="G16" s="437"/>
      <c r="H16" s="437" t="s">
        <v>926</v>
      </c>
      <c r="I16" s="437">
        <v>20</v>
      </c>
      <c r="J16" s="437" t="s">
        <v>0</v>
      </c>
      <c r="K16" s="730"/>
    </row>
    <row r="17" spans="1:11">
      <c r="A17" s="729"/>
      <c r="B17" s="726"/>
      <c r="C17" s="606"/>
      <c r="D17" s="715"/>
      <c r="E17" s="438" t="s">
        <v>710</v>
      </c>
      <c r="F17" s="437" t="s">
        <v>1</v>
      </c>
      <c r="G17" s="437"/>
      <c r="H17" s="437" t="s">
        <v>926</v>
      </c>
      <c r="I17" s="437">
        <v>40</v>
      </c>
      <c r="J17" s="437" t="s">
        <v>0</v>
      </c>
      <c r="K17" s="730"/>
    </row>
    <row r="18" spans="1:11" ht="17.25" customHeight="1">
      <c r="A18" s="619">
        <v>5</v>
      </c>
      <c r="B18" s="726"/>
      <c r="C18" s="721" t="s">
        <v>536</v>
      </c>
      <c r="D18" s="9" t="s">
        <v>196</v>
      </c>
      <c r="E18" s="438" t="s">
        <v>1084</v>
      </c>
      <c r="F18" s="437" t="s">
        <v>321</v>
      </c>
      <c r="G18" s="437"/>
      <c r="H18" s="437" t="s">
        <v>20</v>
      </c>
      <c r="I18" s="437">
        <v>15</v>
      </c>
      <c r="J18" s="437" t="s">
        <v>0</v>
      </c>
      <c r="K18" s="719" t="s">
        <v>537</v>
      </c>
    </row>
    <row r="19" spans="1:11" ht="15.75" customHeight="1">
      <c r="A19" s="729"/>
      <c r="B19" s="726"/>
      <c r="C19" s="606"/>
      <c r="D19" s="9" t="s">
        <v>405</v>
      </c>
      <c r="E19" s="438" t="s">
        <v>452</v>
      </c>
      <c r="F19" s="437" t="s">
        <v>1</v>
      </c>
      <c r="G19" s="437"/>
      <c r="H19" s="437" t="s">
        <v>406</v>
      </c>
      <c r="I19" s="437">
        <v>81</v>
      </c>
      <c r="J19" s="437" t="s">
        <v>0</v>
      </c>
      <c r="K19" s="730"/>
    </row>
    <row r="20" spans="1:11">
      <c r="A20" s="729"/>
      <c r="B20" s="726"/>
      <c r="C20" s="606"/>
      <c r="D20" s="9" t="s">
        <v>72</v>
      </c>
      <c r="E20" s="438" t="s">
        <v>447</v>
      </c>
      <c r="F20" s="437" t="s">
        <v>57</v>
      </c>
      <c r="G20" s="437">
        <v>200</v>
      </c>
      <c r="H20" s="437" t="s">
        <v>489</v>
      </c>
      <c r="I20" s="437">
        <v>86</v>
      </c>
      <c r="J20" s="437" t="s">
        <v>0</v>
      </c>
      <c r="K20" s="730"/>
    </row>
    <row r="21" spans="1:11">
      <c r="A21" s="592"/>
      <c r="B21" s="726"/>
      <c r="C21" s="722"/>
      <c r="D21" s="9" t="s">
        <v>72</v>
      </c>
      <c r="E21" s="438" t="s">
        <v>538</v>
      </c>
      <c r="F21" s="437" t="s">
        <v>57</v>
      </c>
      <c r="G21" s="437">
        <v>110</v>
      </c>
      <c r="H21" s="437" t="s">
        <v>443</v>
      </c>
      <c r="I21" s="437">
        <v>55</v>
      </c>
      <c r="J21" s="437" t="s">
        <v>0</v>
      </c>
      <c r="K21" s="720"/>
    </row>
    <row r="22" spans="1:11" ht="27.75" customHeight="1">
      <c r="A22" s="437">
        <v>6</v>
      </c>
      <c r="B22" s="726"/>
      <c r="C22" s="434" t="s">
        <v>542</v>
      </c>
      <c r="D22" s="9" t="s">
        <v>543</v>
      </c>
      <c r="E22" s="51" t="s">
        <v>544</v>
      </c>
      <c r="F22" s="437" t="s">
        <v>11</v>
      </c>
      <c r="G22" s="437"/>
      <c r="H22" s="437" t="s">
        <v>545</v>
      </c>
      <c r="I22" s="437">
        <v>800</v>
      </c>
      <c r="J22" s="437" t="s">
        <v>0</v>
      </c>
      <c r="K22" s="440" t="s">
        <v>546</v>
      </c>
    </row>
    <row r="23" spans="1:11" ht="19.5" customHeight="1">
      <c r="A23" s="619">
        <v>7</v>
      </c>
      <c r="B23" s="726"/>
      <c r="C23" s="721" t="s">
        <v>712</v>
      </c>
      <c r="D23" s="174" t="s">
        <v>543</v>
      </c>
      <c r="E23" s="51" t="s">
        <v>713</v>
      </c>
      <c r="F23" s="437" t="s">
        <v>555</v>
      </c>
      <c r="G23" s="437"/>
      <c r="H23" s="437">
        <v>10</v>
      </c>
      <c r="I23" s="437">
        <v>12</v>
      </c>
      <c r="J23" s="437" t="s">
        <v>0</v>
      </c>
      <c r="K23" s="719" t="s">
        <v>1085</v>
      </c>
    </row>
    <row r="24" spans="1:11" ht="15" customHeight="1">
      <c r="A24" s="729"/>
      <c r="B24" s="726"/>
      <c r="C24" s="606"/>
      <c r="D24" s="174" t="s">
        <v>558</v>
      </c>
      <c r="E24" s="51" t="s">
        <v>559</v>
      </c>
      <c r="F24" s="437" t="s">
        <v>566</v>
      </c>
      <c r="G24" s="437"/>
      <c r="H24" s="173">
        <v>9.1</v>
      </c>
      <c r="I24" s="437">
        <v>10</v>
      </c>
      <c r="J24" s="437" t="s">
        <v>0</v>
      </c>
      <c r="K24" s="730"/>
    </row>
    <row r="25" spans="1:11">
      <c r="A25" s="619">
        <v>8</v>
      </c>
      <c r="B25" s="726"/>
      <c r="C25" s="721" t="s">
        <v>547</v>
      </c>
      <c r="D25" s="438" t="s">
        <v>143</v>
      </c>
      <c r="E25" s="438" t="s">
        <v>557</v>
      </c>
      <c r="F25" s="437" t="s">
        <v>11</v>
      </c>
      <c r="G25" s="437"/>
      <c r="H25" s="437">
        <v>10</v>
      </c>
      <c r="I25" s="437">
        <v>350</v>
      </c>
      <c r="J25" s="3" t="s">
        <v>0</v>
      </c>
      <c r="K25" s="619" t="s">
        <v>549</v>
      </c>
    </row>
    <row r="26" spans="1:11" ht="15.75" customHeight="1">
      <c r="A26" s="729"/>
      <c r="B26" s="726"/>
      <c r="C26" s="606"/>
      <c r="D26" s="714" t="s">
        <v>17</v>
      </c>
      <c r="E26" s="438" t="s">
        <v>548</v>
      </c>
      <c r="F26" s="3" t="s">
        <v>1</v>
      </c>
      <c r="G26" s="437"/>
      <c r="H26" s="173">
        <v>9.1</v>
      </c>
      <c r="I26" s="3">
        <v>124</v>
      </c>
      <c r="J26" s="3" t="s">
        <v>0</v>
      </c>
      <c r="K26" s="729"/>
    </row>
    <row r="27" spans="1:11">
      <c r="A27" s="729"/>
      <c r="B27" s="726"/>
      <c r="C27" s="606"/>
      <c r="D27" s="716"/>
      <c r="E27" s="438" t="s">
        <v>548</v>
      </c>
      <c r="F27" s="3" t="s">
        <v>11</v>
      </c>
      <c r="G27" s="437"/>
      <c r="H27" s="173">
        <v>9.1</v>
      </c>
      <c r="I27" s="3">
        <v>180</v>
      </c>
      <c r="J27" s="3" t="s">
        <v>0</v>
      </c>
      <c r="K27" s="729"/>
    </row>
    <row r="28" spans="1:11">
      <c r="A28" s="729"/>
      <c r="B28" s="726"/>
      <c r="C28" s="606"/>
      <c r="D28" s="716"/>
      <c r="E28" s="438" t="s">
        <v>550</v>
      </c>
      <c r="F28" s="3" t="s">
        <v>1</v>
      </c>
      <c r="G28" s="437"/>
      <c r="H28" s="437" t="s">
        <v>20</v>
      </c>
      <c r="I28" s="3">
        <v>220</v>
      </c>
      <c r="J28" s="3" t="s">
        <v>0</v>
      </c>
      <c r="K28" s="729"/>
    </row>
    <row r="29" spans="1:11">
      <c r="A29" s="729"/>
      <c r="B29" s="726"/>
      <c r="C29" s="606"/>
      <c r="D29" s="716"/>
      <c r="E29" s="438" t="s">
        <v>550</v>
      </c>
      <c r="F29" s="3" t="s">
        <v>11</v>
      </c>
      <c r="G29" s="437"/>
      <c r="H29" s="437" t="s">
        <v>20</v>
      </c>
      <c r="I29" s="3">
        <v>88</v>
      </c>
      <c r="J29" s="3" t="s">
        <v>0</v>
      </c>
      <c r="K29" s="729"/>
    </row>
    <row r="30" spans="1:11">
      <c r="A30" s="729"/>
      <c r="B30" s="726"/>
      <c r="C30" s="606"/>
      <c r="D30" s="716"/>
      <c r="E30" s="438" t="s">
        <v>551</v>
      </c>
      <c r="F30" s="437" t="s">
        <v>11</v>
      </c>
      <c r="G30" s="437"/>
      <c r="H30" s="437">
        <v>10</v>
      </c>
      <c r="I30" s="437">
        <v>531</v>
      </c>
      <c r="J30" s="3" t="s">
        <v>0</v>
      </c>
      <c r="K30" s="729"/>
    </row>
    <row r="31" spans="1:11">
      <c r="A31" s="729"/>
      <c r="B31" s="726"/>
      <c r="C31" s="606"/>
      <c r="D31" s="716"/>
      <c r="E31" s="438" t="s">
        <v>552</v>
      </c>
      <c r="F31" s="437" t="s">
        <v>11</v>
      </c>
      <c r="G31" s="437"/>
      <c r="H31" s="173">
        <v>9.1</v>
      </c>
      <c r="I31" s="437">
        <v>750</v>
      </c>
      <c r="J31" s="3" t="s">
        <v>0</v>
      </c>
      <c r="K31" s="729"/>
    </row>
    <row r="32" spans="1:11">
      <c r="A32" s="729"/>
      <c r="B32" s="726"/>
      <c r="C32" s="606"/>
      <c r="D32" s="716"/>
      <c r="E32" s="438" t="s">
        <v>552</v>
      </c>
      <c r="F32" s="437" t="s">
        <v>21</v>
      </c>
      <c r="G32" s="437"/>
      <c r="H32" s="173">
        <v>9.1</v>
      </c>
      <c r="I32" s="437">
        <v>180</v>
      </c>
      <c r="J32" s="3" t="s">
        <v>0</v>
      </c>
      <c r="K32" s="729"/>
    </row>
    <row r="33" spans="1:11">
      <c r="A33" s="729"/>
      <c r="B33" s="726"/>
      <c r="C33" s="606"/>
      <c r="D33" s="715"/>
      <c r="E33" s="438" t="s">
        <v>713</v>
      </c>
      <c r="F33" s="437" t="s">
        <v>555</v>
      </c>
      <c r="G33" s="437"/>
      <c r="H33" s="437">
        <v>10</v>
      </c>
      <c r="I33" s="437">
        <v>96</v>
      </c>
      <c r="J33" s="3" t="s">
        <v>0</v>
      </c>
      <c r="K33" s="729"/>
    </row>
    <row r="34" spans="1:11" ht="12.75" customHeight="1">
      <c r="A34" s="729"/>
      <c r="B34" s="726"/>
      <c r="C34" s="606"/>
      <c r="D34" s="438" t="s">
        <v>558</v>
      </c>
      <c r="E34" s="438" t="s">
        <v>559</v>
      </c>
      <c r="F34" s="437" t="s">
        <v>560</v>
      </c>
      <c r="G34" s="437"/>
      <c r="H34" s="173">
        <v>9.1</v>
      </c>
      <c r="I34" s="3">
        <v>180</v>
      </c>
      <c r="J34" s="3" t="s">
        <v>0</v>
      </c>
      <c r="K34" s="729"/>
    </row>
    <row r="35" spans="1:11" ht="13.5" customHeight="1">
      <c r="A35" s="729"/>
      <c r="B35" s="726"/>
      <c r="C35" s="606"/>
      <c r="D35" s="438" t="s">
        <v>17</v>
      </c>
      <c r="E35" s="438" t="s">
        <v>553</v>
      </c>
      <c r="F35" s="437" t="s">
        <v>11</v>
      </c>
      <c r="G35" s="437"/>
      <c r="H35" s="437" t="s">
        <v>491</v>
      </c>
      <c r="I35" s="437">
        <v>84</v>
      </c>
      <c r="J35" s="3" t="s">
        <v>0</v>
      </c>
      <c r="K35" s="729"/>
    </row>
    <row r="36" spans="1:11">
      <c r="A36" s="592"/>
      <c r="B36" s="726"/>
      <c r="C36" s="722"/>
      <c r="D36" s="438" t="s">
        <v>116</v>
      </c>
      <c r="E36" s="438" t="s">
        <v>556</v>
      </c>
      <c r="F36" s="437" t="s">
        <v>555</v>
      </c>
      <c r="G36" s="437"/>
      <c r="H36" s="173">
        <v>9.1</v>
      </c>
      <c r="I36" s="437">
        <v>100</v>
      </c>
      <c r="J36" s="3" t="s">
        <v>0</v>
      </c>
      <c r="K36" s="592"/>
    </row>
    <row r="37" spans="1:11">
      <c r="A37" s="619">
        <v>9</v>
      </c>
      <c r="B37" s="726"/>
      <c r="C37" s="721" t="s">
        <v>561</v>
      </c>
      <c r="D37" s="714" t="s">
        <v>17</v>
      </c>
      <c r="E37" s="438" t="s">
        <v>551</v>
      </c>
      <c r="F37" s="437" t="s">
        <v>11</v>
      </c>
      <c r="G37" s="437"/>
      <c r="H37" s="437">
        <v>10</v>
      </c>
      <c r="I37" s="437">
        <v>30</v>
      </c>
      <c r="J37" s="3" t="s">
        <v>0</v>
      </c>
      <c r="K37" s="619" t="s">
        <v>1085</v>
      </c>
    </row>
    <row r="38" spans="1:11">
      <c r="A38" s="732"/>
      <c r="B38" s="726"/>
      <c r="C38" s="606"/>
      <c r="D38" s="716"/>
      <c r="E38" s="438" t="s">
        <v>563</v>
      </c>
      <c r="F38" s="437" t="s">
        <v>21</v>
      </c>
      <c r="G38" s="437"/>
      <c r="H38" s="437">
        <v>9.1</v>
      </c>
      <c r="I38" s="437">
        <v>50</v>
      </c>
      <c r="J38" s="3" t="s">
        <v>0</v>
      </c>
      <c r="K38" s="729"/>
    </row>
    <row r="39" spans="1:11">
      <c r="A39" s="732"/>
      <c r="B39" s="726"/>
      <c r="C39" s="606"/>
      <c r="D39" s="715"/>
      <c r="E39" s="438" t="s">
        <v>562</v>
      </c>
      <c r="F39" s="437" t="s">
        <v>321</v>
      </c>
      <c r="G39" s="437"/>
      <c r="H39" s="437">
        <v>10</v>
      </c>
      <c r="I39" s="437">
        <v>150</v>
      </c>
      <c r="J39" s="3" t="s">
        <v>0</v>
      </c>
      <c r="K39" s="729"/>
    </row>
    <row r="40" spans="1:11">
      <c r="A40" s="732"/>
      <c r="B40" s="726"/>
      <c r="C40" s="606"/>
      <c r="D40" s="714" t="s">
        <v>100</v>
      </c>
      <c r="E40" s="438" t="s">
        <v>564</v>
      </c>
      <c r="F40" s="437" t="s">
        <v>560</v>
      </c>
      <c r="G40" s="437"/>
      <c r="H40" s="173">
        <v>9.1</v>
      </c>
      <c r="I40" s="437">
        <v>87</v>
      </c>
      <c r="J40" s="3" t="s">
        <v>0</v>
      </c>
      <c r="K40" s="729"/>
    </row>
    <row r="41" spans="1:11">
      <c r="A41" s="732"/>
      <c r="B41" s="726"/>
      <c r="C41" s="606"/>
      <c r="D41" s="715"/>
      <c r="E41" s="438" t="s">
        <v>565</v>
      </c>
      <c r="F41" s="437" t="s">
        <v>566</v>
      </c>
      <c r="G41" s="437"/>
      <c r="H41" s="437">
        <v>11</v>
      </c>
      <c r="I41" s="437">
        <v>200</v>
      </c>
      <c r="J41" s="3" t="s">
        <v>0</v>
      </c>
      <c r="K41" s="729"/>
    </row>
    <row r="42" spans="1:11">
      <c r="A42" s="733"/>
      <c r="B42" s="726"/>
      <c r="C42" s="734"/>
      <c r="D42" s="438" t="s">
        <v>13</v>
      </c>
      <c r="E42" s="438" t="s">
        <v>567</v>
      </c>
      <c r="F42" s="437" t="s">
        <v>568</v>
      </c>
      <c r="G42" s="437"/>
      <c r="H42" s="437">
        <v>9.1</v>
      </c>
      <c r="I42" s="437">
        <v>450</v>
      </c>
      <c r="J42" s="3" t="s">
        <v>0</v>
      </c>
      <c r="K42" s="729"/>
    </row>
    <row r="43" spans="1:11" ht="30" customHeight="1">
      <c r="A43" s="429">
        <v>10</v>
      </c>
      <c r="B43" s="726"/>
      <c r="C43" s="443" t="s">
        <v>714</v>
      </c>
      <c r="D43" s="21" t="s">
        <v>116</v>
      </c>
      <c r="E43" s="51" t="s">
        <v>1086</v>
      </c>
      <c r="F43" s="437" t="s">
        <v>555</v>
      </c>
      <c r="G43" s="434"/>
      <c r="H43" s="434">
        <v>10</v>
      </c>
      <c r="I43" s="434">
        <v>30</v>
      </c>
      <c r="J43" s="437" t="s">
        <v>0</v>
      </c>
      <c r="K43" s="729"/>
    </row>
    <row r="44" spans="1:11" ht="15.75" customHeight="1">
      <c r="A44" s="721">
        <v>11</v>
      </c>
      <c r="B44" s="726"/>
      <c r="C44" s="721" t="s">
        <v>715</v>
      </c>
      <c r="D44" s="717" t="s">
        <v>116</v>
      </c>
      <c r="E44" s="175" t="s">
        <v>716</v>
      </c>
      <c r="F44" s="434" t="s">
        <v>560</v>
      </c>
      <c r="G44" s="434"/>
      <c r="H44" s="434">
        <v>9.1</v>
      </c>
      <c r="I44" s="434">
        <v>12</v>
      </c>
      <c r="J44" s="433" t="s">
        <v>0</v>
      </c>
      <c r="K44" s="729"/>
    </row>
    <row r="45" spans="1:11" ht="15.75" customHeight="1">
      <c r="A45" s="606"/>
      <c r="B45" s="726"/>
      <c r="C45" s="606"/>
      <c r="D45" s="718"/>
      <c r="E45" s="53" t="s">
        <v>717</v>
      </c>
      <c r="F45" s="434" t="s">
        <v>560</v>
      </c>
      <c r="G45" s="434"/>
      <c r="H45" s="434">
        <v>10</v>
      </c>
      <c r="I45" s="434">
        <v>37</v>
      </c>
      <c r="J45" s="433" t="s">
        <v>0</v>
      </c>
      <c r="K45" s="592"/>
    </row>
    <row r="46" spans="1:11" ht="15.75" customHeight="1">
      <c r="A46" s="721">
        <v>12</v>
      </c>
      <c r="B46" s="726"/>
      <c r="C46" s="721" t="s">
        <v>719</v>
      </c>
      <c r="D46" s="714" t="s">
        <v>17</v>
      </c>
      <c r="E46" s="53" t="s">
        <v>720</v>
      </c>
      <c r="F46" s="434" t="s">
        <v>11</v>
      </c>
      <c r="G46" s="434"/>
      <c r="H46" s="434">
        <v>10</v>
      </c>
      <c r="I46" s="434">
        <v>10</v>
      </c>
      <c r="J46" s="433" t="s">
        <v>0</v>
      </c>
      <c r="K46" s="731" t="s">
        <v>718</v>
      </c>
    </row>
    <row r="47" spans="1:11" ht="15.75" customHeight="1">
      <c r="A47" s="606"/>
      <c r="B47" s="726"/>
      <c r="C47" s="606"/>
      <c r="D47" s="716"/>
      <c r="E47" s="53" t="s">
        <v>721</v>
      </c>
      <c r="F47" s="434" t="s">
        <v>11</v>
      </c>
      <c r="G47" s="434"/>
      <c r="H47" s="434">
        <v>10</v>
      </c>
      <c r="I47" s="434">
        <v>10</v>
      </c>
      <c r="J47" s="433" t="s">
        <v>0</v>
      </c>
      <c r="K47" s="731"/>
    </row>
    <row r="48" spans="1:11" ht="15.75" customHeight="1">
      <c r="A48" s="606"/>
      <c r="B48" s="726"/>
      <c r="C48" s="606"/>
      <c r="D48" s="716"/>
      <c r="E48" s="53" t="s">
        <v>722</v>
      </c>
      <c r="F48" s="434" t="s">
        <v>11</v>
      </c>
      <c r="G48" s="434"/>
      <c r="H48" s="434">
        <v>10</v>
      </c>
      <c r="I48" s="434">
        <v>30</v>
      </c>
      <c r="J48" s="433" t="s">
        <v>0</v>
      </c>
      <c r="K48" s="731"/>
    </row>
    <row r="49" spans="1:185" ht="15.75" customHeight="1">
      <c r="A49" s="606"/>
      <c r="B49" s="726"/>
      <c r="C49" s="606"/>
      <c r="D49" s="715"/>
      <c r="E49" s="53" t="s">
        <v>723</v>
      </c>
      <c r="F49" s="434" t="s">
        <v>11</v>
      </c>
      <c r="G49" s="434"/>
      <c r="H49" s="98">
        <v>9.1</v>
      </c>
      <c r="I49" s="434">
        <v>10</v>
      </c>
      <c r="J49" s="433" t="s">
        <v>0</v>
      </c>
      <c r="K49" s="731"/>
    </row>
    <row r="50" spans="1:185" ht="15.75" customHeight="1">
      <c r="A50" s="606"/>
      <c r="B50" s="726"/>
      <c r="C50" s="606"/>
      <c r="D50" s="714" t="s">
        <v>100</v>
      </c>
      <c r="E50" s="53" t="s">
        <v>724</v>
      </c>
      <c r="F50" s="434" t="s">
        <v>11</v>
      </c>
      <c r="G50" s="434"/>
      <c r="H50" s="434" t="s">
        <v>159</v>
      </c>
      <c r="I50" s="434">
        <v>30</v>
      </c>
      <c r="J50" s="433" t="s">
        <v>0</v>
      </c>
      <c r="K50" s="731"/>
    </row>
    <row r="51" spans="1:185" ht="26.25" customHeight="1">
      <c r="A51" s="606"/>
      <c r="B51" s="726"/>
      <c r="C51" s="606"/>
      <c r="D51" s="715"/>
      <c r="E51" s="296" t="s">
        <v>725</v>
      </c>
      <c r="F51" s="434" t="s">
        <v>1</v>
      </c>
      <c r="G51" s="434"/>
      <c r="H51" s="434" t="s">
        <v>726</v>
      </c>
      <c r="I51" s="434">
        <v>30</v>
      </c>
      <c r="J51" s="433" t="s">
        <v>0</v>
      </c>
      <c r="K51" s="731"/>
    </row>
    <row r="52" spans="1:185" ht="15.75" customHeight="1">
      <c r="A52" s="606"/>
      <c r="B52" s="726"/>
      <c r="C52" s="606"/>
      <c r="D52" s="650" t="s">
        <v>142</v>
      </c>
      <c r="E52" s="53" t="s">
        <v>727</v>
      </c>
      <c r="F52" s="434" t="s">
        <v>1</v>
      </c>
      <c r="G52" s="434"/>
      <c r="H52" s="434" t="s">
        <v>728</v>
      </c>
      <c r="I52" s="434">
        <v>120</v>
      </c>
      <c r="J52" s="433" t="s">
        <v>0</v>
      </c>
      <c r="K52" s="731"/>
    </row>
    <row r="53" spans="1:185" ht="15.75" customHeight="1">
      <c r="A53" s="606"/>
      <c r="B53" s="726"/>
      <c r="C53" s="606"/>
      <c r="D53" s="652"/>
      <c r="E53" s="53" t="s">
        <v>727</v>
      </c>
      <c r="F53" s="434" t="s">
        <v>11</v>
      </c>
      <c r="G53" s="434"/>
      <c r="H53" s="434" t="s">
        <v>728</v>
      </c>
      <c r="I53" s="434">
        <v>80</v>
      </c>
      <c r="J53" s="433" t="s">
        <v>0</v>
      </c>
      <c r="K53" s="731"/>
    </row>
    <row r="54" spans="1:185" ht="15.75" customHeight="1">
      <c r="A54" s="606"/>
      <c r="B54" s="726"/>
      <c r="C54" s="606"/>
      <c r="D54" s="714" t="s">
        <v>558</v>
      </c>
      <c r="E54" s="53" t="s">
        <v>539</v>
      </c>
      <c r="F54" s="434" t="s">
        <v>1</v>
      </c>
      <c r="G54" s="434"/>
      <c r="H54" s="434" t="s">
        <v>540</v>
      </c>
      <c r="I54" s="434">
        <v>40</v>
      </c>
      <c r="J54" s="433" t="s">
        <v>0</v>
      </c>
      <c r="K54" s="731"/>
    </row>
    <row r="55" spans="1:185" ht="15.75" customHeight="1">
      <c r="A55" s="722"/>
      <c r="B55" s="726"/>
      <c r="C55" s="722"/>
      <c r="D55" s="715"/>
      <c r="E55" s="53" t="s">
        <v>729</v>
      </c>
      <c r="F55" s="434" t="s">
        <v>321</v>
      </c>
      <c r="G55" s="434"/>
      <c r="H55" s="434" t="s">
        <v>159</v>
      </c>
      <c r="I55" s="434">
        <v>40</v>
      </c>
      <c r="J55" s="433" t="s">
        <v>0</v>
      </c>
      <c r="K55" s="731"/>
    </row>
    <row r="56" spans="1:185" s="297" customFormat="1" ht="15.75" customHeight="1">
      <c r="A56" s="721">
        <v>13</v>
      </c>
      <c r="B56" s="726"/>
      <c r="C56" s="721" t="s">
        <v>730</v>
      </c>
      <c r="D56" s="650" t="s">
        <v>72</v>
      </c>
      <c r="E56" s="51" t="s">
        <v>447</v>
      </c>
      <c r="F56" s="437" t="s">
        <v>57</v>
      </c>
      <c r="G56" s="437">
        <v>200</v>
      </c>
      <c r="H56" s="437" t="s">
        <v>489</v>
      </c>
      <c r="I56" s="437">
        <v>19</v>
      </c>
      <c r="J56" s="437" t="s">
        <v>0</v>
      </c>
      <c r="K56" s="721" t="s">
        <v>731</v>
      </c>
      <c r="L56" s="238"/>
      <c r="M56" s="238"/>
      <c r="N56" s="238"/>
      <c r="O56" s="238"/>
      <c r="P56" s="238"/>
      <c r="Q56" s="238"/>
      <c r="R56" s="238"/>
      <c r="S56" s="238"/>
      <c r="T56" s="238"/>
      <c r="U56" s="238"/>
      <c r="V56" s="238"/>
      <c r="W56" s="238"/>
      <c r="X56" s="238"/>
      <c r="Y56" s="238"/>
      <c r="Z56" s="238"/>
      <c r="AA56" s="238"/>
      <c r="AB56" s="238"/>
      <c r="AC56" s="238"/>
      <c r="AD56" s="238"/>
      <c r="AE56" s="238"/>
      <c r="AF56" s="238"/>
      <c r="AG56" s="238"/>
      <c r="AH56" s="238"/>
      <c r="AI56" s="238"/>
      <c r="AJ56" s="238"/>
      <c r="AK56" s="238"/>
      <c r="AL56" s="238"/>
      <c r="AM56" s="238"/>
      <c r="AN56" s="238"/>
      <c r="AO56" s="238"/>
      <c r="AP56" s="238"/>
      <c r="AQ56" s="238"/>
      <c r="AR56" s="238"/>
      <c r="AS56" s="238"/>
      <c r="AT56" s="238"/>
      <c r="AU56" s="238"/>
      <c r="AV56" s="238"/>
      <c r="AW56" s="238"/>
      <c r="AX56" s="238"/>
      <c r="AY56" s="238"/>
      <c r="AZ56" s="238"/>
      <c r="BA56" s="238"/>
      <c r="BB56" s="238"/>
      <c r="BC56" s="238"/>
      <c r="BD56" s="238"/>
      <c r="BE56" s="238"/>
      <c r="BF56" s="238"/>
      <c r="BG56" s="238"/>
      <c r="BH56" s="238"/>
      <c r="BI56" s="238"/>
      <c r="BJ56" s="238"/>
      <c r="BK56" s="238"/>
      <c r="BL56" s="238"/>
      <c r="BM56" s="238"/>
      <c r="BN56" s="238"/>
      <c r="BO56" s="238"/>
      <c r="BP56" s="238"/>
      <c r="BQ56" s="238"/>
      <c r="BR56" s="238"/>
      <c r="BS56" s="238"/>
      <c r="BT56" s="238"/>
      <c r="BU56" s="238"/>
      <c r="BV56" s="238"/>
      <c r="BW56" s="238"/>
      <c r="BX56" s="238"/>
      <c r="BY56" s="238"/>
      <c r="BZ56" s="238"/>
      <c r="CA56" s="238"/>
      <c r="CB56" s="238"/>
      <c r="CC56" s="238"/>
      <c r="CD56" s="238"/>
      <c r="CE56" s="238"/>
      <c r="CF56" s="238"/>
      <c r="CG56" s="238"/>
      <c r="CH56" s="238"/>
      <c r="CI56" s="238"/>
      <c r="CJ56" s="238"/>
      <c r="CK56" s="238"/>
      <c r="CL56" s="238"/>
      <c r="CM56" s="238"/>
      <c r="CN56" s="238"/>
      <c r="CO56" s="238"/>
      <c r="CP56" s="238"/>
      <c r="CQ56" s="238"/>
      <c r="CR56" s="238"/>
      <c r="CS56" s="238"/>
      <c r="CT56" s="238"/>
      <c r="CU56" s="238"/>
      <c r="CV56" s="238"/>
      <c r="CW56" s="238"/>
      <c r="CX56" s="238"/>
      <c r="CY56" s="238"/>
      <c r="CZ56" s="238"/>
      <c r="DA56" s="238"/>
      <c r="DB56" s="238"/>
      <c r="DC56" s="238"/>
      <c r="DD56" s="238"/>
      <c r="DE56" s="238"/>
      <c r="DF56" s="238"/>
      <c r="DG56" s="238"/>
      <c r="DH56" s="238"/>
      <c r="DI56" s="238"/>
      <c r="DJ56" s="238"/>
      <c r="DK56" s="238"/>
      <c r="DL56" s="238"/>
      <c r="DM56" s="238"/>
      <c r="DN56" s="238"/>
      <c r="DO56" s="238"/>
      <c r="DP56" s="238"/>
      <c r="DQ56" s="238"/>
      <c r="DR56" s="238"/>
      <c r="DS56" s="238"/>
      <c r="DT56" s="238"/>
      <c r="DU56" s="238"/>
      <c r="DV56" s="238"/>
      <c r="DW56" s="238"/>
      <c r="DX56" s="238"/>
      <c r="DY56" s="238"/>
      <c r="DZ56" s="238"/>
      <c r="EA56" s="238"/>
      <c r="EB56" s="238"/>
      <c r="EC56" s="238"/>
      <c r="ED56" s="238"/>
      <c r="EE56" s="238"/>
      <c r="EF56" s="238"/>
      <c r="EG56" s="238"/>
      <c r="EH56" s="238"/>
      <c r="EI56" s="238"/>
      <c r="EJ56" s="238"/>
      <c r="EK56" s="238"/>
      <c r="EL56" s="238"/>
      <c r="EM56" s="238"/>
      <c r="EN56" s="238"/>
      <c r="EO56" s="238"/>
      <c r="EP56" s="238"/>
      <c r="EQ56" s="238"/>
      <c r="ER56" s="238"/>
      <c r="ES56" s="238"/>
      <c r="ET56" s="238"/>
      <c r="EU56" s="238"/>
      <c r="EV56" s="238"/>
      <c r="EW56" s="238"/>
      <c r="EX56" s="238"/>
      <c r="EY56" s="238"/>
      <c r="EZ56" s="238"/>
      <c r="FA56" s="238"/>
      <c r="FB56" s="238"/>
      <c r="FC56" s="238"/>
      <c r="FD56" s="238"/>
      <c r="FE56" s="238"/>
      <c r="FF56" s="238"/>
      <c r="FG56" s="238"/>
      <c r="FH56" s="238"/>
      <c r="FI56" s="238"/>
      <c r="FJ56" s="238"/>
      <c r="FK56" s="238"/>
      <c r="FL56" s="238"/>
      <c r="FM56" s="238"/>
      <c r="FN56" s="238"/>
      <c r="FO56" s="238"/>
      <c r="FP56" s="238"/>
      <c r="FQ56" s="238"/>
      <c r="FR56" s="238"/>
      <c r="FS56" s="238"/>
      <c r="FT56" s="238"/>
      <c r="FU56" s="238"/>
      <c r="FV56" s="238"/>
      <c r="FW56" s="238"/>
      <c r="FX56" s="238"/>
      <c r="FY56" s="238"/>
      <c r="FZ56" s="238"/>
      <c r="GA56" s="238"/>
      <c r="GB56" s="238"/>
      <c r="GC56" s="238"/>
    </row>
    <row r="57" spans="1:185" s="297" customFormat="1" ht="15.75" customHeight="1">
      <c r="A57" s="606"/>
      <c r="B57" s="726"/>
      <c r="C57" s="606"/>
      <c r="D57" s="651"/>
      <c r="E57" s="51" t="s">
        <v>732</v>
      </c>
      <c r="F57" s="437" t="s">
        <v>57</v>
      </c>
      <c r="G57" s="437">
        <v>104</v>
      </c>
      <c r="H57" s="437" t="s">
        <v>733</v>
      </c>
      <c r="I57" s="437">
        <v>13</v>
      </c>
      <c r="J57" s="437" t="s">
        <v>0</v>
      </c>
      <c r="K57" s="606"/>
      <c r="L57" s="238"/>
      <c r="M57" s="238"/>
      <c r="N57" s="238"/>
      <c r="O57" s="238"/>
      <c r="P57" s="238"/>
      <c r="Q57" s="238"/>
      <c r="R57" s="238"/>
      <c r="S57" s="238"/>
      <c r="T57" s="238"/>
      <c r="U57" s="238"/>
      <c r="V57" s="238"/>
      <c r="W57" s="238"/>
      <c r="X57" s="238"/>
      <c r="Y57" s="238"/>
      <c r="Z57" s="238"/>
      <c r="AA57" s="238"/>
      <c r="AB57" s="238"/>
      <c r="AC57" s="238"/>
      <c r="AD57" s="238"/>
      <c r="AE57" s="238"/>
      <c r="AF57" s="238"/>
      <c r="AG57" s="238"/>
      <c r="AH57" s="238"/>
      <c r="AI57" s="238"/>
      <c r="AJ57" s="238"/>
      <c r="AK57" s="238"/>
      <c r="AL57" s="238"/>
      <c r="AM57" s="238"/>
      <c r="AN57" s="238"/>
      <c r="AO57" s="238"/>
      <c r="AP57" s="238"/>
      <c r="AQ57" s="238"/>
      <c r="AR57" s="238"/>
      <c r="AS57" s="238"/>
      <c r="AT57" s="238"/>
      <c r="AU57" s="238"/>
      <c r="AV57" s="238"/>
      <c r="AW57" s="238"/>
      <c r="AX57" s="238"/>
      <c r="AY57" s="238"/>
      <c r="AZ57" s="238"/>
      <c r="BA57" s="238"/>
      <c r="BB57" s="238"/>
      <c r="BC57" s="238"/>
      <c r="BD57" s="238"/>
      <c r="BE57" s="238"/>
      <c r="BF57" s="238"/>
      <c r="BG57" s="238"/>
      <c r="BH57" s="238"/>
      <c r="BI57" s="238"/>
      <c r="BJ57" s="238"/>
      <c r="BK57" s="238"/>
      <c r="BL57" s="238"/>
      <c r="BM57" s="238"/>
      <c r="BN57" s="238"/>
      <c r="BO57" s="238"/>
      <c r="BP57" s="238"/>
      <c r="BQ57" s="238"/>
      <c r="BR57" s="238"/>
      <c r="BS57" s="238"/>
      <c r="BT57" s="238"/>
      <c r="BU57" s="238"/>
      <c r="BV57" s="238"/>
      <c r="BW57" s="238"/>
      <c r="BX57" s="238"/>
      <c r="BY57" s="238"/>
      <c r="BZ57" s="238"/>
      <c r="CA57" s="238"/>
      <c r="CB57" s="238"/>
      <c r="CC57" s="238"/>
      <c r="CD57" s="238"/>
      <c r="CE57" s="238"/>
      <c r="CF57" s="238"/>
      <c r="CG57" s="238"/>
      <c r="CH57" s="238"/>
      <c r="CI57" s="238"/>
      <c r="CJ57" s="238"/>
      <c r="CK57" s="238"/>
      <c r="CL57" s="238"/>
      <c r="CM57" s="238"/>
      <c r="CN57" s="238"/>
      <c r="CO57" s="238"/>
      <c r="CP57" s="238"/>
      <c r="CQ57" s="238"/>
      <c r="CR57" s="238"/>
      <c r="CS57" s="238"/>
      <c r="CT57" s="238"/>
      <c r="CU57" s="238"/>
      <c r="CV57" s="238"/>
      <c r="CW57" s="238"/>
      <c r="CX57" s="238"/>
      <c r="CY57" s="238"/>
      <c r="CZ57" s="238"/>
      <c r="DA57" s="238"/>
      <c r="DB57" s="238"/>
      <c r="DC57" s="238"/>
      <c r="DD57" s="238"/>
      <c r="DE57" s="238"/>
      <c r="DF57" s="238"/>
      <c r="DG57" s="238"/>
      <c r="DH57" s="238"/>
      <c r="DI57" s="238"/>
      <c r="DJ57" s="238"/>
      <c r="DK57" s="238"/>
      <c r="DL57" s="238"/>
      <c r="DM57" s="238"/>
      <c r="DN57" s="238"/>
      <c r="DO57" s="238"/>
      <c r="DP57" s="238"/>
      <c r="DQ57" s="238"/>
      <c r="DR57" s="238"/>
      <c r="DS57" s="238"/>
      <c r="DT57" s="238"/>
      <c r="DU57" s="238"/>
      <c r="DV57" s="238"/>
      <c r="DW57" s="238"/>
      <c r="DX57" s="238"/>
      <c r="DY57" s="238"/>
      <c r="DZ57" s="238"/>
      <c r="EA57" s="238"/>
      <c r="EB57" s="238"/>
      <c r="EC57" s="238"/>
      <c r="ED57" s="238"/>
      <c r="EE57" s="238"/>
      <c r="EF57" s="238"/>
      <c r="EG57" s="238"/>
      <c r="EH57" s="238"/>
      <c r="EI57" s="238"/>
      <c r="EJ57" s="238"/>
      <c r="EK57" s="238"/>
      <c r="EL57" s="238"/>
      <c r="EM57" s="238"/>
      <c r="EN57" s="238"/>
      <c r="EO57" s="238"/>
      <c r="EP57" s="238"/>
      <c r="EQ57" s="238"/>
      <c r="ER57" s="238"/>
      <c r="ES57" s="238"/>
      <c r="ET57" s="238"/>
      <c r="EU57" s="238"/>
      <c r="EV57" s="238"/>
      <c r="EW57" s="238"/>
      <c r="EX57" s="238"/>
      <c r="EY57" s="238"/>
      <c r="EZ57" s="238"/>
      <c r="FA57" s="238"/>
      <c r="FB57" s="238"/>
      <c r="FC57" s="238"/>
      <c r="FD57" s="238"/>
      <c r="FE57" s="238"/>
      <c r="FF57" s="238"/>
      <c r="FG57" s="238"/>
      <c r="FH57" s="238"/>
      <c r="FI57" s="238"/>
      <c r="FJ57" s="238"/>
      <c r="FK57" s="238"/>
      <c r="FL57" s="238"/>
      <c r="FM57" s="238"/>
      <c r="FN57" s="238"/>
      <c r="FO57" s="238"/>
      <c r="FP57" s="238"/>
      <c r="FQ57" s="238"/>
      <c r="FR57" s="238"/>
      <c r="FS57" s="238"/>
      <c r="FT57" s="238"/>
      <c r="FU57" s="238"/>
      <c r="FV57" s="238"/>
      <c r="FW57" s="238"/>
      <c r="FX57" s="238"/>
      <c r="FY57" s="238"/>
      <c r="FZ57" s="238"/>
      <c r="GA57" s="238"/>
      <c r="GB57" s="238"/>
      <c r="GC57" s="238"/>
    </row>
    <row r="58" spans="1:185" s="297" customFormat="1" ht="15.75" customHeight="1">
      <c r="A58" s="606"/>
      <c r="B58" s="726"/>
      <c r="C58" s="606"/>
      <c r="D58" s="652"/>
      <c r="E58" s="51" t="s">
        <v>734</v>
      </c>
      <c r="F58" s="437" t="s">
        <v>57</v>
      </c>
      <c r="G58" s="437">
        <v>104</v>
      </c>
      <c r="H58" s="437" t="s">
        <v>446</v>
      </c>
      <c r="I58" s="437">
        <v>20</v>
      </c>
      <c r="J58" s="437" t="s">
        <v>0</v>
      </c>
      <c r="K58" s="606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8"/>
      <c r="AK58" s="238"/>
      <c r="AL58" s="238"/>
      <c r="AM58" s="238"/>
      <c r="AN58" s="238"/>
      <c r="AO58" s="238"/>
      <c r="AP58" s="238"/>
      <c r="AQ58" s="238"/>
      <c r="AR58" s="238"/>
      <c r="AS58" s="238"/>
      <c r="AT58" s="238"/>
      <c r="AU58" s="238"/>
      <c r="AV58" s="238"/>
      <c r="AW58" s="238"/>
      <c r="AX58" s="238"/>
      <c r="AY58" s="238"/>
      <c r="AZ58" s="238"/>
      <c r="BA58" s="238"/>
      <c r="BB58" s="238"/>
      <c r="BC58" s="238"/>
      <c r="BD58" s="238"/>
      <c r="BE58" s="238"/>
      <c r="BF58" s="238"/>
      <c r="BG58" s="238"/>
      <c r="BH58" s="238"/>
      <c r="BI58" s="238"/>
      <c r="BJ58" s="238"/>
      <c r="BK58" s="238"/>
      <c r="BL58" s="238"/>
      <c r="BM58" s="238"/>
      <c r="BN58" s="238"/>
      <c r="BO58" s="238"/>
      <c r="BP58" s="238"/>
      <c r="BQ58" s="238"/>
      <c r="BR58" s="238"/>
      <c r="BS58" s="238"/>
      <c r="BT58" s="238"/>
      <c r="BU58" s="238"/>
      <c r="BV58" s="238"/>
      <c r="BW58" s="238"/>
      <c r="BX58" s="238"/>
      <c r="BY58" s="238"/>
      <c r="BZ58" s="238"/>
      <c r="CA58" s="238"/>
      <c r="CB58" s="238"/>
      <c r="CC58" s="238"/>
      <c r="CD58" s="238"/>
      <c r="CE58" s="238"/>
      <c r="CF58" s="238"/>
      <c r="CG58" s="238"/>
      <c r="CH58" s="238"/>
      <c r="CI58" s="238"/>
      <c r="CJ58" s="238"/>
      <c r="CK58" s="238"/>
      <c r="CL58" s="238"/>
      <c r="CM58" s="238"/>
      <c r="CN58" s="238"/>
      <c r="CO58" s="238"/>
      <c r="CP58" s="238"/>
      <c r="CQ58" s="238"/>
      <c r="CR58" s="238"/>
      <c r="CS58" s="238"/>
      <c r="CT58" s="238"/>
      <c r="CU58" s="238"/>
      <c r="CV58" s="238"/>
      <c r="CW58" s="238"/>
      <c r="CX58" s="238"/>
      <c r="CY58" s="238"/>
      <c r="CZ58" s="238"/>
      <c r="DA58" s="238"/>
      <c r="DB58" s="238"/>
      <c r="DC58" s="238"/>
      <c r="DD58" s="238"/>
      <c r="DE58" s="238"/>
      <c r="DF58" s="238"/>
      <c r="DG58" s="238"/>
      <c r="DH58" s="238"/>
      <c r="DI58" s="238"/>
      <c r="DJ58" s="238"/>
      <c r="DK58" s="238"/>
      <c r="DL58" s="238"/>
      <c r="DM58" s="238"/>
      <c r="DN58" s="238"/>
      <c r="DO58" s="238"/>
      <c r="DP58" s="238"/>
      <c r="DQ58" s="238"/>
      <c r="DR58" s="238"/>
      <c r="DS58" s="238"/>
      <c r="DT58" s="238"/>
      <c r="DU58" s="238"/>
      <c r="DV58" s="238"/>
      <c r="DW58" s="238"/>
      <c r="DX58" s="238"/>
      <c r="DY58" s="238"/>
      <c r="DZ58" s="238"/>
      <c r="EA58" s="238"/>
      <c r="EB58" s="238"/>
      <c r="EC58" s="238"/>
      <c r="ED58" s="238"/>
      <c r="EE58" s="238"/>
      <c r="EF58" s="238"/>
      <c r="EG58" s="238"/>
      <c r="EH58" s="238"/>
      <c r="EI58" s="238"/>
      <c r="EJ58" s="238"/>
      <c r="EK58" s="238"/>
      <c r="EL58" s="238"/>
      <c r="EM58" s="238"/>
      <c r="EN58" s="238"/>
      <c r="EO58" s="238"/>
      <c r="EP58" s="238"/>
      <c r="EQ58" s="238"/>
      <c r="ER58" s="238"/>
      <c r="ES58" s="238"/>
      <c r="ET58" s="238"/>
      <c r="EU58" s="238"/>
      <c r="EV58" s="238"/>
      <c r="EW58" s="238"/>
      <c r="EX58" s="238"/>
      <c r="EY58" s="238"/>
      <c r="EZ58" s="238"/>
      <c r="FA58" s="238"/>
      <c r="FB58" s="238"/>
      <c r="FC58" s="238"/>
      <c r="FD58" s="238"/>
      <c r="FE58" s="238"/>
      <c r="FF58" s="238"/>
      <c r="FG58" s="238"/>
      <c r="FH58" s="238"/>
      <c r="FI58" s="238"/>
      <c r="FJ58" s="238"/>
      <c r="FK58" s="238"/>
      <c r="FL58" s="238"/>
      <c r="FM58" s="238"/>
      <c r="FN58" s="238"/>
      <c r="FO58" s="238"/>
      <c r="FP58" s="238"/>
      <c r="FQ58" s="238"/>
      <c r="FR58" s="238"/>
      <c r="FS58" s="238"/>
      <c r="FT58" s="238"/>
      <c r="FU58" s="238"/>
      <c r="FV58" s="238"/>
      <c r="FW58" s="238"/>
      <c r="FX58" s="238"/>
      <c r="FY58" s="238"/>
      <c r="FZ58" s="238"/>
      <c r="GA58" s="238"/>
      <c r="GB58" s="238"/>
      <c r="GC58" s="238"/>
    </row>
    <row r="59" spans="1:185" s="297" customFormat="1" ht="15.75" customHeight="1">
      <c r="A59" s="606"/>
      <c r="B59" s="726"/>
      <c r="C59" s="606"/>
      <c r="D59" s="8" t="s">
        <v>13</v>
      </c>
      <c r="E59" s="51" t="s">
        <v>736</v>
      </c>
      <c r="F59" s="434" t="s">
        <v>1</v>
      </c>
      <c r="G59" s="437"/>
      <c r="H59" s="437">
        <v>10</v>
      </c>
      <c r="I59" s="437">
        <v>60</v>
      </c>
      <c r="J59" s="437" t="s">
        <v>0</v>
      </c>
      <c r="K59" s="606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8"/>
      <c r="AK59" s="238"/>
      <c r="AL59" s="238"/>
      <c r="AM59" s="238"/>
      <c r="AN59" s="238"/>
      <c r="AO59" s="238"/>
      <c r="AP59" s="238"/>
      <c r="AQ59" s="238"/>
      <c r="AR59" s="238"/>
      <c r="AS59" s="238"/>
      <c r="AT59" s="238"/>
      <c r="AU59" s="238"/>
      <c r="AV59" s="238"/>
      <c r="AW59" s="238"/>
      <c r="AX59" s="238"/>
      <c r="AY59" s="238"/>
      <c r="AZ59" s="238"/>
      <c r="BA59" s="238"/>
      <c r="BB59" s="238"/>
      <c r="BC59" s="238"/>
      <c r="BD59" s="238"/>
      <c r="BE59" s="238"/>
      <c r="BF59" s="238"/>
      <c r="BG59" s="238"/>
      <c r="BH59" s="238"/>
      <c r="BI59" s="238"/>
      <c r="BJ59" s="238"/>
      <c r="BK59" s="238"/>
      <c r="BL59" s="238"/>
      <c r="BM59" s="238"/>
      <c r="BN59" s="238"/>
      <c r="BO59" s="238"/>
      <c r="BP59" s="238"/>
      <c r="BQ59" s="238"/>
      <c r="BR59" s="238"/>
      <c r="BS59" s="238"/>
      <c r="BT59" s="238"/>
      <c r="BU59" s="238"/>
      <c r="BV59" s="238"/>
      <c r="BW59" s="238"/>
      <c r="BX59" s="238"/>
      <c r="BY59" s="238"/>
      <c r="BZ59" s="238"/>
      <c r="CA59" s="238"/>
      <c r="CB59" s="238"/>
      <c r="CC59" s="238"/>
      <c r="CD59" s="238"/>
      <c r="CE59" s="238"/>
      <c r="CF59" s="238"/>
      <c r="CG59" s="238"/>
      <c r="CH59" s="238"/>
      <c r="CI59" s="238"/>
      <c r="CJ59" s="238"/>
      <c r="CK59" s="238"/>
      <c r="CL59" s="238"/>
      <c r="CM59" s="238"/>
      <c r="CN59" s="238"/>
      <c r="CO59" s="238"/>
      <c r="CP59" s="238"/>
      <c r="CQ59" s="238"/>
      <c r="CR59" s="238"/>
      <c r="CS59" s="238"/>
      <c r="CT59" s="238"/>
      <c r="CU59" s="238"/>
      <c r="CV59" s="238"/>
      <c r="CW59" s="238"/>
      <c r="CX59" s="238"/>
      <c r="CY59" s="238"/>
      <c r="CZ59" s="238"/>
      <c r="DA59" s="238"/>
      <c r="DB59" s="238"/>
      <c r="DC59" s="238"/>
      <c r="DD59" s="238"/>
      <c r="DE59" s="238"/>
      <c r="DF59" s="238"/>
      <c r="DG59" s="238"/>
      <c r="DH59" s="238"/>
      <c r="DI59" s="238"/>
      <c r="DJ59" s="238"/>
      <c r="DK59" s="238"/>
      <c r="DL59" s="238"/>
      <c r="DM59" s="238"/>
      <c r="DN59" s="238"/>
      <c r="DO59" s="238"/>
      <c r="DP59" s="238"/>
      <c r="DQ59" s="238"/>
      <c r="DR59" s="238"/>
      <c r="DS59" s="238"/>
      <c r="DT59" s="238"/>
      <c r="DU59" s="238"/>
      <c r="DV59" s="238"/>
      <c r="DW59" s="238"/>
      <c r="DX59" s="238"/>
      <c r="DY59" s="238"/>
      <c r="DZ59" s="238"/>
      <c r="EA59" s="238"/>
      <c r="EB59" s="238"/>
      <c r="EC59" s="238"/>
      <c r="ED59" s="238"/>
      <c r="EE59" s="238"/>
      <c r="EF59" s="238"/>
      <c r="EG59" s="238"/>
      <c r="EH59" s="238"/>
      <c r="EI59" s="238"/>
      <c r="EJ59" s="238"/>
      <c r="EK59" s="238"/>
      <c r="EL59" s="238"/>
      <c r="EM59" s="238"/>
      <c r="EN59" s="238"/>
      <c r="EO59" s="238"/>
      <c r="EP59" s="238"/>
      <c r="EQ59" s="238"/>
      <c r="ER59" s="238"/>
      <c r="ES59" s="238"/>
      <c r="ET59" s="238"/>
      <c r="EU59" s="238"/>
      <c r="EV59" s="238"/>
      <c r="EW59" s="238"/>
      <c r="EX59" s="238"/>
      <c r="EY59" s="238"/>
      <c r="EZ59" s="238"/>
      <c r="FA59" s="238"/>
      <c r="FB59" s="238"/>
      <c r="FC59" s="238"/>
      <c r="FD59" s="238"/>
      <c r="FE59" s="238"/>
      <c r="FF59" s="238"/>
      <c r="FG59" s="238"/>
      <c r="FH59" s="238"/>
      <c r="FI59" s="238"/>
      <c r="FJ59" s="238"/>
      <c r="FK59" s="238"/>
      <c r="FL59" s="238"/>
      <c r="FM59" s="238"/>
      <c r="FN59" s="238"/>
      <c r="FO59" s="238"/>
      <c r="FP59" s="238"/>
      <c r="FQ59" s="238"/>
      <c r="FR59" s="238"/>
      <c r="FS59" s="238"/>
      <c r="FT59" s="238"/>
      <c r="FU59" s="238"/>
      <c r="FV59" s="238"/>
      <c r="FW59" s="238"/>
      <c r="FX59" s="238"/>
      <c r="FY59" s="238"/>
      <c r="FZ59" s="238"/>
      <c r="GA59" s="238"/>
      <c r="GB59" s="238"/>
      <c r="GC59" s="238"/>
    </row>
    <row r="60" spans="1:185" s="297" customFormat="1" ht="15.75" customHeight="1">
      <c r="A60" s="606"/>
      <c r="B60" s="726"/>
      <c r="C60" s="606"/>
      <c r="D60" s="8" t="s">
        <v>405</v>
      </c>
      <c r="E60" s="51" t="s">
        <v>452</v>
      </c>
      <c r="F60" s="434" t="s">
        <v>1</v>
      </c>
      <c r="G60" s="437"/>
      <c r="H60" s="437" t="s">
        <v>406</v>
      </c>
      <c r="I60" s="437">
        <v>13</v>
      </c>
      <c r="J60" s="437" t="s">
        <v>0</v>
      </c>
      <c r="K60" s="606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8"/>
      <c r="BD60" s="238"/>
      <c r="BE60" s="238"/>
      <c r="BF60" s="238"/>
      <c r="BG60" s="238"/>
      <c r="BH60" s="238"/>
      <c r="BI60" s="238"/>
      <c r="BJ60" s="238"/>
      <c r="BK60" s="238"/>
      <c r="BL60" s="238"/>
      <c r="BM60" s="238"/>
      <c r="BN60" s="238"/>
      <c r="BO60" s="238"/>
      <c r="BP60" s="238"/>
      <c r="BQ60" s="238"/>
      <c r="BR60" s="238"/>
      <c r="BS60" s="238"/>
      <c r="BT60" s="238"/>
      <c r="BU60" s="238"/>
      <c r="BV60" s="238"/>
      <c r="BW60" s="238"/>
      <c r="BX60" s="238"/>
      <c r="BY60" s="238"/>
      <c r="BZ60" s="238"/>
      <c r="CA60" s="238"/>
      <c r="CB60" s="238"/>
      <c r="CC60" s="238"/>
      <c r="CD60" s="238"/>
      <c r="CE60" s="238"/>
      <c r="CF60" s="238"/>
      <c r="CG60" s="238"/>
      <c r="CH60" s="238"/>
      <c r="CI60" s="238"/>
      <c r="CJ60" s="238"/>
      <c r="CK60" s="238"/>
      <c r="CL60" s="238"/>
      <c r="CM60" s="238"/>
      <c r="CN60" s="238"/>
      <c r="CO60" s="238"/>
      <c r="CP60" s="238"/>
      <c r="CQ60" s="238"/>
      <c r="CR60" s="238"/>
      <c r="CS60" s="238"/>
      <c r="CT60" s="238"/>
      <c r="CU60" s="238"/>
      <c r="CV60" s="238"/>
      <c r="CW60" s="238"/>
      <c r="CX60" s="238"/>
      <c r="CY60" s="238"/>
      <c r="CZ60" s="238"/>
      <c r="DA60" s="238"/>
      <c r="DB60" s="238"/>
      <c r="DC60" s="238"/>
      <c r="DD60" s="238"/>
      <c r="DE60" s="238"/>
      <c r="DF60" s="238"/>
      <c r="DG60" s="238"/>
      <c r="DH60" s="238"/>
      <c r="DI60" s="238"/>
      <c r="DJ60" s="238"/>
      <c r="DK60" s="238"/>
      <c r="DL60" s="238"/>
      <c r="DM60" s="238"/>
      <c r="DN60" s="238"/>
      <c r="DO60" s="238"/>
      <c r="DP60" s="238"/>
      <c r="DQ60" s="238"/>
      <c r="DR60" s="238"/>
      <c r="DS60" s="238"/>
      <c r="DT60" s="238"/>
      <c r="DU60" s="238"/>
      <c r="DV60" s="238"/>
      <c r="DW60" s="238"/>
      <c r="DX60" s="238"/>
      <c r="DY60" s="238"/>
      <c r="DZ60" s="238"/>
      <c r="EA60" s="238"/>
      <c r="EB60" s="238"/>
      <c r="EC60" s="238"/>
      <c r="ED60" s="238"/>
      <c r="EE60" s="238"/>
      <c r="EF60" s="238"/>
      <c r="EG60" s="238"/>
      <c r="EH60" s="238"/>
      <c r="EI60" s="238"/>
      <c r="EJ60" s="238"/>
      <c r="EK60" s="238"/>
      <c r="EL60" s="238"/>
      <c r="EM60" s="238"/>
      <c r="EN60" s="238"/>
      <c r="EO60" s="238"/>
      <c r="EP60" s="238"/>
      <c r="EQ60" s="238"/>
      <c r="ER60" s="238"/>
      <c r="ES60" s="238"/>
      <c r="ET60" s="238"/>
      <c r="EU60" s="238"/>
      <c r="EV60" s="238"/>
      <c r="EW60" s="238"/>
      <c r="EX60" s="238"/>
      <c r="EY60" s="238"/>
      <c r="EZ60" s="238"/>
      <c r="FA60" s="238"/>
      <c r="FB60" s="238"/>
      <c r="FC60" s="238"/>
      <c r="FD60" s="238"/>
      <c r="FE60" s="238"/>
      <c r="FF60" s="238"/>
      <c r="FG60" s="238"/>
      <c r="FH60" s="238"/>
      <c r="FI60" s="238"/>
      <c r="FJ60" s="238"/>
      <c r="FK60" s="238"/>
      <c r="FL60" s="238"/>
      <c r="FM60" s="238"/>
      <c r="FN60" s="238"/>
      <c r="FO60" s="238"/>
      <c r="FP60" s="238"/>
      <c r="FQ60" s="238"/>
      <c r="FR60" s="238"/>
      <c r="FS60" s="238"/>
      <c r="FT60" s="238"/>
      <c r="FU60" s="238"/>
      <c r="FV60" s="238"/>
      <c r="FW60" s="238"/>
      <c r="FX60" s="238"/>
      <c r="FY60" s="238"/>
      <c r="FZ60" s="238"/>
      <c r="GA60" s="238"/>
      <c r="GB60" s="238"/>
      <c r="GC60" s="238"/>
    </row>
    <row r="61" spans="1:185" ht="15.75" customHeight="1">
      <c r="A61" s="721">
        <v>14</v>
      </c>
      <c r="B61" s="726"/>
      <c r="C61" s="721" t="s">
        <v>737</v>
      </c>
      <c r="D61" s="8" t="s">
        <v>143</v>
      </c>
      <c r="E61" s="51" t="s">
        <v>738</v>
      </c>
      <c r="F61" s="437" t="s">
        <v>11</v>
      </c>
      <c r="G61" s="437"/>
      <c r="H61" s="437">
        <v>7</v>
      </c>
      <c r="I61" s="437">
        <v>60</v>
      </c>
      <c r="J61" s="437" t="s">
        <v>0</v>
      </c>
      <c r="K61" s="573" t="s">
        <v>739</v>
      </c>
    </row>
    <row r="62" spans="1:185" ht="15.75" customHeight="1">
      <c r="A62" s="722"/>
      <c r="B62" s="726"/>
      <c r="C62" s="722"/>
      <c r="D62" s="8" t="s">
        <v>142</v>
      </c>
      <c r="E62" s="8" t="s">
        <v>740</v>
      </c>
      <c r="F62" s="437" t="s">
        <v>1</v>
      </c>
      <c r="G62" s="434"/>
      <c r="H62" s="434">
        <v>6.7</v>
      </c>
      <c r="I62" s="434">
        <v>300</v>
      </c>
      <c r="J62" s="437" t="s">
        <v>0</v>
      </c>
      <c r="K62" s="574"/>
    </row>
    <row r="63" spans="1:185" ht="15.75" customHeight="1">
      <c r="A63" s="721">
        <v>15</v>
      </c>
      <c r="B63" s="726"/>
      <c r="C63" s="721" t="s">
        <v>741</v>
      </c>
      <c r="D63" s="650" t="s">
        <v>17</v>
      </c>
      <c r="E63" s="8" t="s">
        <v>563</v>
      </c>
      <c r="F63" s="434" t="s">
        <v>11</v>
      </c>
      <c r="G63" s="434"/>
      <c r="H63" s="173">
        <v>9.1</v>
      </c>
      <c r="I63" s="434">
        <v>100</v>
      </c>
      <c r="J63" s="437" t="s">
        <v>0</v>
      </c>
      <c r="K63" s="573" t="s">
        <v>742</v>
      </c>
    </row>
    <row r="64" spans="1:185" ht="15.75" customHeight="1">
      <c r="A64" s="606"/>
      <c r="B64" s="726"/>
      <c r="C64" s="606"/>
      <c r="D64" s="652"/>
      <c r="E64" s="174" t="s">
        <v>551</v>
      </c>
      <c r="F64" s="3" t="s">
        <v>11</v>
      </c>
      <c r="G64" s="437"/>
      <c r="H64" s="3">
        <v>10</v>
      </c>
      <c r="I64" s="3">
        <v>300</v>
      </c>
      <c r="J64" s="437" t="s">
        <v>0</v>
      </c>
      <c r="K64" s="578"/>
    </row>
    <row r="65" spans="1:11" ht="15.75" customHeight="1">
      <c r="A65" s="722"/>
      <c r="B65" s="726"/>
      <c r="C65" s="722"/>
      <c r="D65" s="8" t="s">
        <v>142</v>
      </c>
      <c r="E65" s="174" t="s">
        <v>743</v>
      </c>
      <c r="F65" s="3" t="s">
        <v>11</v>
      </c>
      <c r="G65" s="437"/>
      <c r="H65" s="3">
        <v>4.0999999999999996</v>
      </c>
      <c r="I65" s="3">
        <v>300</v>
      </c>
      <c r="J65" s="437" t="s">
        <v>0</v>
      </c>
      <c r="K65" s="574"/>
    </row>
    <row r="66" spans="1:11" ht="15.75" customHeight="1">
      <c r="A66" s="444">
        <v>16</v>
      </c>
      <c r="B66" s="727"/>
      <c r="C66" s="443" t="s">
        <v>744</v>
      </c>
      <c r="D66" s="174" t="s">
        <v>116</v>
      </c>
      <c r="E66" s="174" t="s">
        <v>487</v>
      </c>
      <c r="F66" s="3" t="s">
        <v>11</v>
      </c>
      <c r="G66" s="437"/>
      <c r="H66" s="3">
        <v>10</v>
      </c>
      <c r="I66" s="3">
        <v>100</v>
      </c>
      <c r="J66" s="437" t="s">
        <v>0</v>
      </c>
      <c r="K66" s="431" t="s">
        <v>746</v>
      </c>
    </row>
    <row r="67" spans="1:11" ht="18.75" customHeight="1">
      <c r="A67" s="619">
        <v>17</v>
      </c>
      <c r="B67" s="721" t="s">
        <v>107</v>
      </c>
      <c r="C67" s="721" t="s">
        <v>927</v>
      </c>
      <c r="D67" s="283" t="s">
        <v>397</v>
      </c>
      <c r="E67" s="283" t="s">
        <v>928</v>
      </c>
      <c r="F67" s="437" t="s">
        <v>321</v>
      </c>
      <c r="G67" s="437"/>
      <c r="H67" s="437" t="s">
        <v>184</v>
      </c>
      <c r="I67" s="437">
        <v>20</v>
      </c>
      <c r="J67" s="437" t="s">
        <v>0</v>
      </c>
      <c r="K67" s="719" t="s">
        <v>929</v>
      </c>
    </row>
    <row r="68" spans="1:11">
      <c r="A68" s="729"/>
      <c r="B68" s="606"/>
      <c r="C68" s="606"/>
      <c r="D68" s="283" t="s">
        <v>196</v>
      </c>
      <c r="E68" s="283" t="s">
        <v>197</v>
      </c>
      <c r="F68" s="437" t="s">
        <v>1</v>
      </c>
      <c r="G68" s="437"/>
      <c r="H68" s="437" t="s">
        <v>735</v>
      </c>
      <c r="I68" s="437">
        <v>20</v>
      </c>
      <c r="J68" s="437" t="s">
        <v>0</v>
      </c>
      <c r="K68" s="730"/>
    </row>
    <row r="69" spans="1:11">
      <c r="A69" s="729"/>
      <c r="B69" s="606"/>
      <c r="C69" s="606"/>
      <c r="D69" s="283" t="s">
        <v>711</v>
      </c>
      <c r="E69" s="283" t="s">
        <v>930</v>
      </c>
      <c r="F69" s="437" t="s">
        <v>11</v>
      </c>
      <c r="G69" s="437"/>
      <c r="H69" s="437">
        <v>10.11</v>
      </c>
      <c r="I69" s="437">
        <v>20</v>
      </c>
      <c r="J69" s="437" t="s">
        <v>0</v>
      </c>
      <c r="K69" s="730"/>
    </row>
    <row r="70" spans="1:11">
      <c r="A70" s="592"/>
      <c r="B70" s="722"/>
      <c r="C70" s="722"/>
      <c r="D70" s="283" t="s">
        <v>815</v>
      </c>
      <c r="E70" s="283" t="s">
        <v>816</v>
      </c>
      <c r="F70" s="437" t="s">
        <v>1</v>
      </c>
      <c r="G70" s="437"/>
      <c r="H70" s="437" t="s">
        <v>931</v>
      </c>
      <c r="I70" s="437">
        <v>18</v>
      </c>
      <c r="J70" s="437" t="s">
        <v>0</v>
      </c>
      <c r="K70" s="730"/>
    </row>
    <row r="71" spans="1:11" ht="18" customHeight="1">
      <c r="A71" s="619">
        <v>18</v>
      </c>
      <c r="B71" s="721" t="s">
        <v>107</v>
      </c>
      <c r="C71" s="721" t="s">
        <v>932</v>
      </c>
      <c r="D71" s="8" t="s">
        <v>72</v>
      </c>
      <c r="E71" s="51" t="s">
        <v>734</v>
      </c>
      <c r="F71" s="437" t="s">
        <v>57</v>
      </c>
      <c r="G71" s="437">
        <v>104</v>
      </c>
      <c r="H71" s="437" t="s">
        <v>446</v>
      </c>
      <c r="I71" s="437">
        <v>38</v>
      </c>
      <c r="J71" s="437" t="s">
        <v>0</v>
      </c>
      <c r="K71" s="730"/>
    </row>
    <row r="72" spans="1:11">
      <c r="A72" s="592"/>
      <c r="B72" s="722"/>
      <c r="C72" s="722"/>
      <c r="D72" s="8" t="s">
        <v>72</v>
      </c>
      <c r="E72" s="51" t="s">
        <v>447</v>
      </c>
      <c r="F72" s="437" t="s">
        <v>57</v>
      </c>
      <c r="G72" s="437">
        <v>200</v>
      </c>
      <c r="H72" s="437" t="s">
        <v>489</v>
      </c>
      <c r="I72" s="437">
        <v>48</v>
      </c>
      <c r="J72" s="437" t="s">
        <v>0</v>
      </c>
      <c r="K72" s="720"/>
    </row>
    <row r="73" spans="1:11" ht="30" customHeight="1">
      <c r="A73" s="444">
        <v>19</v>
      </c>
      <c r="B73" s="443" t="s">
        <v>107</v>
      </c>
      <c r="C73" s="443" t="s">
        <v>1087</v>
      </c>
      <c r="D73" s="8" t="s">
        <v>17</v>
      </c>
      <c r="E73" s="283" t="s">
        <v>805</v>
      </c>
      <c r="F73" s="437" t="s">
        <v>1</v>
      </c>
      <c r="G73" s="437"/>
      <c r="H73" s="173">
        <v>9.1</v>
      </c>
      <c r="I73" s="437">
        <v>60</v>
      </c>
      <c r="J73" s="437" t="s">
        <v>0</v>
      </c>
      <c r="K73" s="411" t="s">
        <v>1306</v>
      </c>
    </row>
    <row r="74" spans="1:11" ht="30" customHeight="1">
      <c r="A74" s="437">
        <v>20</v>
      </c>
      <c r="B74" s="434" t="s">
        <v>107</v>
      </c>
      <c r="C74" s="434" t="s">
        <v>933</v>
      </c>
      <c r="D74" s="8" t="s">
        <v>17</v>
      </c>
      <c r="E74" s="9" t="s">
        <v>720</v>
      </c>
      <c r="F74" s="437" t="s">
        <v>11</v>
      </c>
      <c r="G74" s="437"/>
      <c r="H74" s="437">
        <v>10</v>
      </c>
      <c r="I74" s="437">
        <v>400</v>
      </c>
      <c r="J74" s="437" t="s">
        <v>0</v>
      </c>
      <c r="K74" s="440" t="s">
        <v>934</v>
      </c>
    </row>
    <row r="75" spans="1:11" ht="31.5">
      <c r="A75" s="440">
        <v>21</v>
      </c>
      <c r="B75" s="434" t="s">
        <v>107</v>
      </c>
      <c r="C75" s="436" t="s">
        <v>1307</v>
      </c>
      <c r="D75" s="8" t="s">
        <v>1114</v>
      </c>
      <c r="E75" s="358" t="s">
        <v>1308</v>
      </c>
      <c r="F75" s="440" t="s">
        <v>11</v>
      </c>
      <c r="G75" s="440"/>
      <c r="H75" s="440" t="s">
        <v>670</v>
      </c>
      <c r="I75" s="437">
        <v>175</v>
      </c>
      <c r="J75" s="437" t="s">
        <v>0</v>
      </c>
      <c r="K75" s="448" t="s">
        <v>1309</v>
      </c>
    </row>
    <row r="76" spans="1:11">
      <c r="A76" s="719">
        <v>22</v>
      </c>
      <c r="B76" s="721" t="s">
        <v>107</v>
      </c>
      <c r="C76" s="573" t="s">
        <v>1310</v>
      </c>
      <c r="D76" s="8" t="s">
        <v>405</v>
      </c>
      <c r="E76" s="51" t="s">
        <v>452</v>
      </c>
      <c r="F76" s="440" t="s">
        <v>321</v>
      </c>
      <c r="G76" s="440"/>
      <c r="H76" s="440" t="s">
        <v>406</v>
      </c>
      <c r="I76" s="6">
        <v>15</v>
      </c>
      <c r="J76" s="437" t="s">
        <v>0</v>
      </c>
      <c r="K76" s="723" t="s">
        <v>1312</v>
      </c>
    </row>
    <row r="77" spans="1:11">
      <c r="A77" s="720"/>
      <c r="B77" s="722"/>
      <c r="C77" s="574"/>
      <c r="D77" s="359" t="s">
        <v>1311</v>
      </c>
      <c r="E77" s="360" t="s">
        <v>1186</v>
      </c>
      <c r="F77" s="361" t="s">
        <v>1</v>
      </c>
      <c r="G77" s="435"/>
      <c r="H77" s="362" t="s">
        <v>1077</v>
      </c>
      <c r="I77" s="49">
        <v>10</v>
      </c>
      <c r="J77" s="437" t="s">
        <v>0</v>
      </c>
      <c r="K77" s="724"/>
    </row>
    <row r="78" spans="1:11">
      <c r="I78" s="238">
        <f>SUM(I5:I77)</f>
        <v>8284.5</v>
      </c>
    </row>
  </sheetData>
  <mergeCells count="66">
    <mergeCell ref="A1:K3"/>
    <mergeCell ref="A5:A9"/>
    <mergeCell ref="C5:C9"/>
    <mergeCell ref="K5:K9"/>
    <mergeCell ref="A10:A11"/>
    <mergeCell ref="C10:C11"/>
    <mergeCell ref="K10:K11"/>
    <mergeCell ref="A12:A14"/>
    <mergeCell ref="C12:C14"/>
    <mergeCell ref="K12:K14"/>
    <mergeCell ref="A15:A17"/>
    <mergeCell ref="C15:C17"/>
    <mergeCell ref="K15:K17"/>
    <mergeCell ref="A18:A21"/>
    <mergeCell ref="C18:C21"/>
    <mergeCell ref="K18:K21"/>
    <mergeCell ref="A23:A24"/>
    <mergeCell ref="C23:C24"/>
    <mergeCell ref="K23:K24"/>
    <mergeCell ref="A25:A36"/>
    <mergeCell ref="C25:C36"/>
    <mergeCell ref="K25:K36"/>
    <mergeCell ref="A37:A42"/>
    <mergeCell ref="C37:C42"/>
    <mergeCell ref="K37:K45"/>
    <mergeCell ref="A44:A45"/>
    <mergeCell ref="C44:C45"/>
    <mergeCell ref="A46:A55"/>
    <mergeCell ref="C46:C55"/>
    <mergeCell ref="K46:K55"/>
    <mergeCell ref="A56:A60"/>
    <mergeCell ref="C56:C60"/>
    <mergeCell ref="K56:K60"/>
    <mergeCell ref="D52:D53"/>
    <mergeCell ref="C71:C72"/>
    <mergeCell ref="A61:A62"/>
    <mergeCell ref="C61:C62"/>
    <mergeCell ref="K61:K62"/>
    <mergeCell ref="A63:A65"/>
    <mergeCell ref="C63:C65"/>
    <mergeCell ref="K63:K65"/>
    <mergeCell ref="A76:A77"/>
    <mergeCell ref="B76:B77"/>
    <mergeCell ref="C76:C77"/>
    <mergeCell ref="K76:K77"/>
    <mergeCell ref="B5:B66"/>
    <mergeCell ref="D5:D7"/>
    <mergeCell ref="D8:D9"/>
    <mergeCell ref="D10:D11"/>
    <mergeCell ref="D12:D13"/>
    <mergeCell ref="D16:D17"/>
    <mergeCell ref="A67:A70"/>
    <mergeCell ref="B67:B70"/>
    <mergeCell ref="C67:C70"/>
    <mergeCell ref="K67:K72"/>
    <mergeCell ref="A71:A72"/>
    <mergeCell ref="B71:B72"/>
    <mergeCell ref="D54:D55"/>
    <mergeCell ref="D56:D58"/>
    <mergeCell ref="D63:D64"/>
    <mergeCell ref="D26:D33"/>
    <mergeCell ref="D37:D39"/>
    <mergeCell ref="D40:D41"/>
    <mergeCell ref="D44:D45"/>
    <mergeCell ref="D46:D49"/>
    <mergeCell ref="D50:D51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EFB46-B861-4BE9-A002-F09FE1D9EDBF}">
  <sheetPr>
    <pageSetUpPr fitToPage="1"/>
  </sheetPr>
  <dimension ref="B1:L28"/>
  <sheetViews>
    <sheetView zoomScale="90" zoomScaleNormal="90" workbookViewId="0">
      <selection activeCell="Q21" sqref="Q21"/>
    </sheetView>
  </sheetViews>
  <sheetFormatPr defaultColWidth="8.85546875" defaultRowHeight="15"/>
  <cols>
    <col min="1" max="1" width="3.5703125" style="162" customWidth="1"/>
    <col min="2" max="2" width="5.5703125" style="162" customWidth="1"/>
    <col min="3" max="3" width="15.7109375" style="162" customWidth="1"/>
    <col min="4" max="4" width="30.140625" style="162" customWidth="1"/>
    <col min="5" max="5" width="30" style="162" customWidth="1"/>
    <col min="6" max="6" width="29.140625" style="162" customWidth="1"/>
    <col min="7" max="7" width="16" style="162" customWidth="1"/>
    <col min="8" max="8" width="25.5703125" style="162" customWidth="1"/>
    <col min="9" max="9" width="15.42578125" style="451" customWidth="1"/>
    <col min="10" max="10" width="13.42578125" style="162" customWidth="1"/>
    <col min="11" max="11" width="73.42578125" style="162" customWidth="1"/>
    <col min="12" max="16384" width="8.85546875" style="162"/>
  </cols>
  <sheetData>
    <row r="1" spans="2:12" ht="15" customHeight="1">
      <c r="F1" s="643"/>
      <c r="G1" s="643"/>
      <c r="H1" s="643"/>
      <c r="I1" s="643"/>
      <c r="J1" s="643"/>
      <c r="K1" s="643"/>
    </row>
    <row r="2" spans="2:12" ht="15" customHeight="1" thickBot="1">
      <c r="F2" s="644"/>
      <c r="G2" s="644"/>
      <c r="H2" s="644"/>
      <c r="I2" s="644"/>
      <c r="J2" s="644"/>
      <c r="K2" s="644"/>
    </row>
    <row r="3" spans="2:12" ht="21" customHeight="1" thickBot="1">
      <c r="B3" s="645" t="s">
        <v>1456</v>
      </c>
      <c r="C3" s="646"/>
      <c r="D3" s="646"/>
      <c r="E3" s="646"/>
      <c r="F3" s="646"/>
      <c r="G3" s="646"/>
      <c r="H3" s="646"/>
      <c r="I3" s="646"/>
      <c r="J3" s="646"/>
      <c r="K3" s="647"/>
      <c r="L3" s="242"/>
    </row>
    <row r="4" spans="2:12" ht="15" customHeight="1">
      <c r="B4" s="648"/>
      <c r="C4" s="648"/>
      <c r="D4" s="648"/>
      <c r="E4" s="648"/>
      <c r="F4" s="648"/>
      <c r="G4" s="648"/>
      <c r="H4" s="163"/>
    </row>
    <row r="5" spans="2:12" ht="15" customHeight="1" thickBot="1">
      <c r="B5" s="649"/>
      <c r="C5" s="649"/>
      <c r="D5" s="649"/>
      <c r="E5" s="649"/>
      <c r="F5" s="649"/>
      <c r="G5" s="649"/>
      <c r="H5" s="649"/>
    </row>
    <row r="6" spans="2:12" ht="64.5" customHeight="1" thickBot="1">
      <c r="B6" s="287" t="s">
        <v>10</v>
      </c>
      <c r="C6" s="428" t="s">
        <v>9</v>
      </c>
      <c r="D6" s="428" t="s">
        <v>656</v>
      </c>
      <c r="E6" s="428" t="s">
        <v>7</v>
      </c>
      <c r="F6" s="428" t="s">
        <v>6</v>
      </c>
      <c r="G6" s="428" t="s">
        <v>5</v>
      </c>
      <c r="H6" s="428" t="s">
        <v>4</v>
      </c>
      <c r="I6" s="452" t="s">
        <v>372</v>
      </c>
      <c r="J6" s="428" t="s">
        <v>3</v>
      </c>
      <c r="K6" s="288" t="s">
        <v>2</v>
      </c>
    </row>
    <row r="7" spans="2:12" ht="39.950000000000003" customHeight="1">
      <c r="B7" s="632">
        <v>1</v>
      </c>
      <c r="C7" s="749" t="s">
        <v>1093</v>
      </c>
      <c r="D7" s="631" t="s">
        <v>1094</v>
      </c>
      <c r="E7" s="751" t="s">
        <v>17</v>
      </c>
      <c r="F7" s="453" t="s">
        <v>599</v>
      </c>
      <c r="G7" s="453" t="s">
        <v>11</v>
      </c>
      <c r="H7" s="454" t="s">
        <v>134</v>
      </c>
      <c r="I7" s="455">
        <v>550</v>
      </c>
      <c r="J7" s="453">
        <v>25000</v>
      </c>
      <c r="K7" s="640" t="s">
        <v>1095</v>
      </c>
    </row>
    <row r="8" spans="2:12" ht="39.950000000000003" customHeight="1" thickBot="1">
      <c r="B8" s="632"/>
      <c r="C8" s="749"/>
      <c r="D8" s="633"/>
      <c r="E8" s="752"/>
      <c r="F8" s="456" t="s">
        <v>1096</v>
      </c>
      <c r="G8" s="456" t="s">
        <v>1</v>
      </c>
      <c r="H8" s="456">
        <v>4.1100000000000003</v>
      </c>
      <c r="I8" s="457">
        <v>346</v>
      </c>
      <c r="J8" s="456">
        <v>20000</v>
      </c>
      <c r="K8" s="642"/>
    </row>
    <row r="9" spans="2:12" ht="92.25" customHeight="1" thickBot="1">
      <c r="B9" s="458">
        <v>2</v>
      </c>
      <c r="C9" s="749"/>
      <c r="D9" s="459" t="s">
        <v>1097</v>
      </c>
      <c r="E9" s="460" t="s">
        <v>17</v>
      </c>
      <c r="F9" s="453" t="s">
        <v>1098</v>
      </c>
      <c r="G9" s="453" t="s">
        <v>1</v>
      </c>
      <c r="H9" s="453" t="s">
        <v>1099</v>
      </c>
      <c r="I9" s="455">
        <v>40</v>
      </c>
      <c r="J9" s="453" t="s">
        <v>0</v>
      </c>
      <c r="K9" s="461" t="s">
        <v>1100</v>
      </c>
    </row>
    <row r="10" spans="2:12" ht="15.75">
      <c r="B10" s="632">
        <v>3</v>
      </c>
      <c r="C10" s="749"/>
      <c r="D10" s="631" t="s">
        <v>1101</v>
      </c>
      <c r="E10" s="462" t="s">
        <v>395</v>
      </c>
      <c r="F10" s="462" t="s">
        <v>396</v>
      </c>
      <c r="G10" s="462" t="s">
        <v>154</v>
      </c>
      <c r="H10" s="462" t="s">
        <v>501</v>
      </c>
      <c r="I10" s="463">
        <v>3</v>
      </c>
      <c r="J10" s="464" t="s">
        <v>0</v>
      </c>
      <c r="K10" s="608" t="s">
        <v>1102</v>
      </c>
    </row>
    <row r="11" spans="2:12" ht="15.75">
      <c r="B11" s="632"/>
      <c r="C11" s="749"/>
      <c r="D11" s="632"/>
      <c r="E11" s="746" t="s">
        <v>116</v>
      </c>
      <c r="F11" s="465" t="s">
        <v>1103</v>
      </c>
      <c r="G11" s="465" t="s">
        <v>1104</v>
      </c>
      <c r="H11" s="465" t="s">
        <v>310</v>
      </c>
      <c r="I11" s="466">
        <v>30</v>
      </c>
      <c r="J11" s="467" t="s">
        <v>0</v>
      </c>
      <c r="K11" s="609"/>
    </row>
    <row r="12" spans="2:12" ht="15.75">
      <c r="B12" s="632"/>
      <c r="C12" s="749"/>
      <c r="D12" s="632"/>
      <c r="E12" s="746"/>
      <c r="F12" s="465" t="s">
        <v>1105</v>
      </c>
      <c r="G12" s="465" t="s">
        <v>1106</v>
      </c>
      <c r="H12" s="465">
        <v>10</v>
      </c>
      <c r="I12" s="466">
        <v>50</v>
      </c>
      <c r="J12" s="467" t="s">
        <v>0</v>
      </c>
      <c r="K12" s="609"/>
    </row>
    <row r="13" spans="2:12" ht="15.75">
      <c r="B13" s="632"/>
      <c r="C13" s="749"/>
      <c r="D13" s="632"/>
      <c r="E13" s="746"/>
      <c r="F13" s="465" t="s">
        <v>1107</v>
      </c>
      <c r="G13" s="465" t="s">
        <v>1108</v>
      </c>
      <c r="H13" s="465">
        <v>10</v>
      </c>
      <c r="I13" s="466">
        <v>18</v>
      </c>
      <c r="J13" s="467" t="s">
        <v>0</v>
      </c>
      <c r="K13" s="609"/>
    </row>
    <row r="14" spans="2:12" ht="15.75">
      <c r="B14" s="632"/>
      <c r="C14" s="749"/>
      <c r="D14" s="632"/>
      <c r="E14" s="746"/>
      <c r="F14" s="465" t="s">
        <v>1107</v>
      </c>
      <c r="G14" s="465" t="s">
        <v>1106</v>
      </c>
      <c r="H14" s="465">
        <v>10</v>
      </c>
      <c r="I14" s="466">
        <v>5</v>
      </c>
      <c r="J14" s="467" t="s">
        <v>0</v>
      </c>
      <c r="K14" s="609"/>
    </row>
    <row r="15" spans="2:12" ht="15.75">
      <c r="B15" s="632"/>
      <c r="C15" s="749"/>
      <c r="D15" s="632"/>
      <c r="E15" s="746"/>
      <c r="F15" s="465" t="s">
        <v>1109</v>
      </c>
      <c r="G15" s="465" t="s">
        <v>1108</v>
      </c>
      <c r="H15" s="465" t="s">
        <v>617</v>
      </c>
      <c r="I15" s="466">
        <v>4</v>
      </c>
      <c r="J15" s="467" t="s">
        <v>0</v>
      </c>
      <c r="K15" s="609"/>
    </row>
    <row r="16" spans="2:12" ht="15.6" customHeight="1">
      <c r="B16" s="632"/>
      <c r="C16" s="749"/>
      <c r="D16" s="632"/>
      <c r="E16" s="746"/>
      <c r="F16" s="465" t="s">
        <v>380</v>
      </c>
      <c r="G16" s="465" t="s">
        <v>1108</v>
      </c>
      <c r="H16" s="465" t="s">
        <v>617</v>
      </c>
      <c r="I16" s="466">
        <v>12</v>
      </c>
      <c r="J16" s="467" t="s">
        <v>0</v>
      </c>
      <c r="K16" s="609"/>
    </row>
    <row r="17" spans="2:11" ht="15.75">
      <c r="B17" s="632"/>
      <c r="C17" s="749"/>
      <c r="D17" s="632"/>
      <c r="E17" s="746" t="s">
        <v>17</v>
      </c>
      <c r="F17" s="465" t="s">
        <v>1110</v>
      </c>
      <c r="G17" s="465" t="s">
        <v>1104</v>
      </c>
      <c r="H17" s="465" t="s">
        <v>617</v>
      </c>
      <c r="I17" s="466">
        <v>10</v>
      </c>
      <c r="J17" s="467" t="s">
        <v>0</v>
      </c>
      <c r="K17" s="609"/>
    </row>
    <row r="18" spans="2:11" ht="15.75">
      <c r="B18" s="632"/>
      <c r="C18" s="749"/>
      <c r="D18" s="632"/>
      <c r="E18" s="746"/>
      <c r="F18" s="465" t="s">
        <v>1111</v>
      </c>
      <c r="G18" s="465" t="s">
        <v>1104</v>
      </c>
      <c r="H18" s="465" t="s">
        <v>617</v>
      </c>
      <c r="I18" s="466">
        <v>5</v>
      </c>
      <c r="J18" s="467" t="s">
        <v>0</v>
      </c>
      <c r="K18" s="609"/>
    </row>
    <row r="19" spans="2:11" ht="15.75">
      <c r="B19" s="632"/>
      <c r="C19" s="749"/>
      <c r="D19" s="632"/>
      <c r="E19" s="746" t="s">
        <v>13</v>
      </c>
      <c r="F19" s="465" t="s">
        <v>1112</v>
      </c>
      <c r="G19" s="465" t="s">
        <v>1108</v>
      </c>
      <c r="H19" s="465">
        <v>10</v>
      </c>
      <c r="I19" s="466">
        <v>20</v>
      </c>
      <c r="J19" s="467" t="s">
        <v>0</v>
      </c>
      <c r="K19" s="609"/>
    </row>
    <row r="20" spans="2:11" ht="15.75">
      <c r="B20" s="632"/>
      <c r="C20" s="749"/>
      <c r="D20" s="632"/>
      <c r="E20" s="746"/>
      <c r="F20" s="465" t="s">
        <v>1113</v>
      </c>
      <c r="G20" s="465" t="s">
        <v>1108</v>
      </c>
      <c r="H20" s="465">
        <v>10</v>
      </c>
      <c r="I20" s="466">
        <v>9</v>
      </c>
      <c r="J20" s="467" t="s">
        <v>0</v>
      </c>
      <c r="K20" s="609"/>
    </row>
    <row r="21" spans="2:11" ht="15.75">
      <c r="B21" s="632"/>
      <c r="C21" s="749"/>
      <c r="D21" s="632"/>
      <c r="E21" s="747" t="s">
        <v>1114</v>
      </c>
      <c r="F21" s="465" t="s">
        <v>1115</v>
      </c>
      <c r="G21" s="465" t="s">
        <v>1116</v>
      </c>
      <c r="H21" s="465" t="s">
        <v>617</v>
      </c>
      <c r="I21" s="467">
        <v>3</v>
      </c>
      <c r="J21" s="467" t="s">
        <v>0</v>
      </c>
      <c r="K21" s="609"/>
    </row>
    <row r="22" spans="2:11" ht="15.75">
      <c r="B22" s="632"/>
      <c r="C22" s="749"/>
      <c r="D22" s="632"/>
      <c r="E22" s="747"/>
      <c r="F22" s="465" t="s">
        <v>1117</v>
      </c>
      <c r="G22" s="465" t="s">
        <v>1116</v>
      </c>
      <c r="H22" s="465" t="s">
        <v>926</v>
      </c>
      <c r="I22" s="467">
        <v>2</v>
      </c>
      <c r="J22" s="467" t="s">
        <v>0</v>
      </c>
      <c r="K22" s="609"/>
    </row>
    <row r="23" spans="2:11" ht="15.75">
      <c r="B23" s="632"/>
      <c r="C23" s="749"/>
      <c r="D23" s="632"/>
      <c r="E23" s="747"/>
      <c r="F23" s="465" t="s">
        <v>1118</v>
      </c>
      <c r="G23" s="465" t="s">
        <v>1116</v>
      </c>
      <c r="H23" s="465" t="s">
        <v>1119</v>
      </c>
      <c r="I23" s="467">
        <v>5</v>
      </c>
      <c r="J23" s="467" t="s">
        <v>0</v>
      </c>
      <c r="K23" s="609"/>
    </row>
    <row r="24" spans="2:11" ht="31.5">
      <c r="B24" s="632"/>
      <c r="C24" s="749"/>
      <c r="D24" s="632"/>
      <c r="E24" s="747"/>
      <c r="F24" s="465" t="s">
        <v>1120</v>
      </c>
      <c r="G24" s="465" t="s">
        <v>1116</v>
      </c>
      <c r="H24" s="465" t="s">
        <v>1121</v>
      </c>
      <c r="I24" s="467">
        <v>10</v>
      </c>
      <c r="J24" s="467" t="s">
        <v>0</v>
      </c>
      <c r="K24" s="609"/>
    </row>
    <row r="25" spans="2:11" ht="15.75">
      <c r="B25" s="632"/>
      <c r="C25" s="749"/>
      <c r="D25" s="632"/>
      <c r="E25" s="747"/>
      <c r="F25" s="465" t="s">
        <v>1122</v>
      </c>
      <c r="G25" s="465" t="s">
        <v>1116</v>
      </c>
      <c r="H25" s="465">
        <v>10</v>
      </c>
      <c r="I25" s="467">
        <v>11</v>
      </c>
      <c r="J25" s="467" t="s">
        <v>0</v>
      </c>
      <c r="K25" s="609"/>
    </row>
    <row r="26" spans="2:11" ht="15.75">
      <c r="B26" s="632"/>
      <c r="C26" s="749"/>
      <c r="D26" s="632"/>
      <c r="E26" s="747"/>
      <c r="F26" s="465" t="s">
        <v>1123</v>
      </c>
      <c r="G26" s="465" t="s">
        <v>1116</v>
      </c>
      <c r="H26" s="465" t="s">
        <v>511</v>
      </c>
      <c r="I26" s="467">
        <v>14</v>
      </c>
      <c r="J26" s="467" t="s">
        <v>0</v>
      </c>
      <c r="K26" s="609"/>
    </row>
    <row r="27" spans="2:11" ht="15.75">
      <c r="B27" s="632"/>
      <c r="C27" s="749"/>
      <c r="D27" s="632"/>
      <c r="E27" s="747"/>
      <c r="F27" s="465" t="s">
        <v>1124</v>
      </c>
      <c r="G27" s="465" t="s">
        <v>1116</v>
      </c>
      <c r="H27" s="465" t="s">
        <v>1125</v>
      </c>
      <c r="I27" s="467">
        <v>13</v>
      </c>
      <c r="J27" s="467" t="s">
        <v>0</v>
      </c>
      <c r="K27" s="609"/>
    </row>
    <row r="28" spans="2:11" ht="16.5" thickBot="1">
      <c r="B28" s="633"/>
      <c r="C28" s="750"/>
      <c r="D28" s="633"/>
      <c r="E28" s="748"/>
      <c r="F28" s="289" t="s">
        <v>1124</v>
      </c>
      <c r="G28" s="289" t="s">
        <v>1126</v>
      </c>
      <c r="H28" s="289" t="s">
        <v>1125</v>
      </c>
      <c r="I28" s="290">
        <v>2</v>
      </c>
      <c r="J28" s="468" t="s">
        <v>0</v>
      </c>
      <c r="K28" s="610"/>
    </row>
  </sheetData>
  <mergeCells count="17">
    <mergeCell ref="B7:B8"/>
    <mergeCell ref="C7:C28"/>
    <mergeCell ref="D7:D8"/>
    <mergeCell ref="E7:E8"/>
    <mergeCell ref="K7:K8"/>
    <mergeCell ref="F1:K1"/>
    <mergeCell ref="F2:K2"/>
    <mergeCell ref="B3:K3"/>
    <mergeCell ref="B4:G4"/>
    <mergeCell ref="B5:H5"/>
    <mergeCell ref="B10:B28"/>
    <mergeCell ref="D10:D28"/>
    <mergeCell ref="K10:K28"/>
    <mergeCell ref="E11:E16"/>
    <mergeCell ref="E17:E18"/>
    <mergeCell ref="E19:E20"/>
    <mergeCell ref="E21:E28"/>
  </mergeCells>
  <conditionalFormatting sqref="B5">
    <cfRule type="containsText" dxfId="40" priority="1" stopIfTrue="1" operator="containsText" text="чечевица">
      <formula>NOT(ISERROR(SEARCH("чечевица",B5)))</formula>
    </cfRule>
    <cfRule type="containsText" dxfId="39" priority="2" stopIfTrue="1" operator="containsText" text="бобы">
      <formula>NOT(ISERROR(SEARCH("бобы",B5)))</formula>
    </cfRule>
    <cfRule type="containsText" dxfId="38" priority="3" stopIfTrue="1" operator="containsText" text="горох">
      <formula>NOT(ISERROR(SEARCH("горох",B5)))</formula>
    </cfRule>
    <cfRule type="containsText" dxfId="37" priority="4" stopIfTrue="1" operator="containsText" text="вика">
      <formula>NOT(ISERROR(SEARCH("вика",B5)))</formula>
    </cfRule>
    <cfRule type="containsText" dxfId="36" priority="5" stopIfTrue="1" operator="containsText" text="ячмень">
      <formula>NOT(ISERROR(SEARCH("ячмень",B5)))</formula>
    </cfRule>
    <cfRule type="containsText" dxfId="35" priority="6" stopIfTrue="1" operator="containsText" text="овес">
      <formula>NOT(ISERROR(SEARCH("овес",B5)))</formula>
    </cfRule>
    <cfRule type="containsText" dxfId="34" priority="7" stopIfTrue="1" operator="containsText" text="рожь">
      <formula>NOT(ISERROR(SEARCH("рожь",B5)))</formula>
    </cfRule>
    <cfRule type="containsText" dxfId="33" priority="8" stopIfTrue="1" operator="containsText" text="гречиха">
      <formula>NOT(ISERROR(SEARCH("гречиха",B5)))</formula>
    </cfRule>
    <cfRule type="containsText" dxfId="32" priority="9" stopIfTrue="1" operator="containsText" text="пшеница">
      <formula>NOT(ISERROR(SEARCH("пшеница",B5)))</formula>
    </cfRule>
    <cfRule type="containsText" dxfId="31" priority="10" stopIfTrue="1" operator="containsText" text="Пшеница, ячмень. Горох, гречиха, овес">
      <formula>NOT(ISERROR(SEARCH("Пшеница, ячмень. Горох, гречиха, овес",B5)))</formula>
    </cfRule>
  </conditionalFormatting>
  <conditionalFormatting sqref="E4">
    <cfRule type="containsText" dxfId="30" priority="19" stopIfTrue="1" operator="containsText" text="ос">
      <formula>NOT(ISERROR(SEARCH("ос",E4)))</formula>
    </cfRule>
    <cfRule type="containsText" dxfId="29" priority="20" stopIfTrue="1" operator="containsText" text="эс">
      <formula>NOT(ISERROR(SEARCH("эс",E4)))</formula>
    </cfRule>
    <cfRule type="containsText" dxfId="28" priority="39" stopIfTrue="1" operator="containsText" text="ЭС">
      <formula>NOT(ISERROR(SEARCH("ЭС",E4)))</formula>
    </cfRule>
    <cfRule type="containsText" dxfId="27" priority="40" stopIfTrue="1" operator="containsText" text="ЭС">
      <formula>NOT(ISERROR(SEARCH("ЭС",E4)))</formula>
    </cfRule>
    <cfRule type="containsText" dxfId="26" priority="41" stopIfTrue="1" operator="containsText" text="ОС">
      <formula>NOT(ISERROR(SEARCH("ОС",E4)))</formula>
    </cfRule>
  </conditionalFormatting>
  <conditionalFormatting sqref="B4">
    <cfRule type="containsText" dxfId="25" priority="31" stopIfTrue="1" operator="containsText" text="ГРЕЧИХА">
      <formula>NOT(ISERROR(SEARCH("ГРЕЧИХА",B4)))</formula>
    </cfRule>
    <cfRule type="containsText" dxfId="24" priority="32" stopIfTrue="1" operator="containsText" text="ЧЕЧЕВИЦА">
      <formula>NOT(ISERROR(SEARCH("ЧЕЧЕВИЦА",B4)))</formula>
    </cfRule>
    <cfRule type="containsText" dxfId="23" priority="33" stopIfTrue="1" operator="containsText" text="ВИКА">
      <formula>NOT(ISERROR(SEARCH("ВИКА",B4)))</formula>
    </cfRule>
    <cfRule type="containsText" dxfId="22" priority="34" stopIfTrue="1" operator="containsText" text="БОБЫ ">
      <formula>NOT(ISERROR(SEARCH("БОБЫ ",B4)))</formula>
    </cfRule>
    <cfRule type="containsText" dxfId="21" priority="35" stopIfTrue="1" operator="containsText" text="ГОРОХ">
      <formula>NOT(ISERROR(SEARCH("ГОРОХ",B4)))</formula>
    </cfRule>
    <cfRule type="containsText" dxfId="20" priority="36" stopIfTrue="1" operator="containsText" text="Овес">
      <formula>NOT(ISERROR(SEARCH("Овес",B4)))</formula>
    </cfRule>
    <cfRule type="containsText" dxfId="19" priority="37" stopIfTrue="1" operator="containsText" text="ЯЧМЕНЬ">
      <formula>NOT(ISERROR(SEARCH("ЯЧМЕНЬ",B4)))</formula>
    </cfRule>
    <cfRule type="containsText" dxfId="18" priority="38" stopIfTrue="1" operator="containsText" text="ПШЕНИЦА">
      <formula>NOT(ISERROR(SEARCH("ПШЕНИЦА",B4)))</formula>
    </cfRule>
  </conditionalFormatting>
  <conditionalFormatting sqref="B4">
    <cfRule type="containsText" dxfId="17" priority="21" stopIfTrue="1" operator="containsText" text="чечевица">
      <formula>NOT(ISERROR(SEARCH("чечевица",B4)))</formula>
    </cfRule>
    <cfRule type="containsText" dxfId="16" priority="22" stopIfTrue="1" operator="containsText" text="бобы">
      <formula>NOT(ISERROR(SEARCH("бобы",B4)))</formula>
    </cfRule>
    <cfRule type="containsText" dxfId="15" priority="23" stopIfTrue="1" operator="containsText" text="горох">
      <formula>NOT(ISERROR(SEARCH("горох",B4)))</formula>
    </cfRule>
    <cfRule type="containsText" dxfId="14" priority="24" stopIfTrue="1" operator="containsText" text="вика">
      <formula>NOT(ISERROR(SEARCH("вика",B4)))</formula>
    </cfRule>
    <cfRule type="containsText" dxfId="13" priority="25" stopIfTrue="1" operator="containsText" text="ячмень">
      <formula>NOT(ISERROR(SEARCH("ячмень",B4)))</formula>
    </cfRule>
    <cfRule type="containsText" dxfId="12" priority="26" stopIfTrue="1" operator="containsText" text="овес">
      <formula>NOT(ISERROR(SEARCH("овес",B4)))</formula>
    </cfRule>
    <cfRule type="containsText" dxfId="11" priority="27" stopIfTrue="1" operator="containsText" text="рожь">
      <formula>NOT(ISERROR(SEARCH("рожь",B4)))</formula>
    </cfRule>
    <cfRule type="containsText" dxfId="10" priority="28" stopIfTrue="1" operator="containsText" text="гречиха">
      <formula>NOT(ISERROR(SEARCH("гречиха",B4)))</formula>
    </cfRule>
    <cfRule type="containsText" dxfId="9" priority="29" stopIfTrue="1" operator="containsText" text="пшеница">
      <formula>NOT(ISERROR(SEARCH("пшеница",B4)))</formula>
    </cfRule>
    <cfRule type="containsText" dxfId="8" priority="30" stopIfTrue="1" operator="containsText" text="Пшеница, ячмень. Горох, гречиха, овес">
      <formula>NOT(ISERROR(SEARCH("Пшеница, ячмень. Горох, гречиха, овес",B4)))</formula>
    </cfRule>
  </conditionalFormatting>
  <conditionalFormatting sqref="B5">
    <cfRule type="containsText" dxfId="7" priority="11" stopIfTrue="1" operator="containsText" text="ГРЕЧИХА">
      <formula>NOT(ISERROR(SEARCH("ГРЕЧИХА",B5)))</formula>
    </cfRule>
    <cfRule type="containsText" dxfId="6" priority="12" stopIfTrue="1" operator="containsText" text="ЧЕЧЕВИЦА">
      <formula>NOT(ISERROR(SEARCH("ЧЕЧЕВИЦА",B5)))</formula>
    </cfRule>
    <cfRule type="containsText" dxfId="5" priority="13" stopIfTrue="1" operator="containsText" text="ВИКА">
      <formula>NOT(ISERROR(SEARCH("ВИКА",B5)))</formula>
    </cfRule>
    <cfRule type="containsText" dxfId="4" priority="14" stopIfTrue="1" operator="containsText" text="БОБЫ ">
      <formula>NOT(ISERROR(SEARCH("БОБЫ ",B5)))</formula>
    </cfRule>
    <cfRule type="containsText" dxfId="3" priority="15" stopIfTrue="1" operator="containsText" text="ГОРОХ">
      <formula>NOT(ISERROR(SEARCH("ГОРОХ",B5)))</formula>
    </cfRule>
    <cfRule type="containsText" dxfId="2" priority="16" stopIfTrue="1" operator="containsText" text="Овес">
      <formula>NOT(ISERROR(SEARCH("Овес",B5)))</formula>
    </cfRule>
    <cfRule type="containsText" dxfId="1" priority="17" stopIfTrue="1" operator="containsText" text="ЯЧМЕНЬ">
      <formula>NOT(ISERROR(SEARCH("ЯЧМЕНЬ",B5)))</formula>
    </cfRule>
    <cfRule type="containsText" dxfId="0" priority="18" stopIfTrue="1" operator="containsText" text="ПШЕНИЦА">
      <formula>NOT(ISERROR(SEARCH("ПШЕНИЦА",B5)))</formula>
    </cfRule>
  </conditionalFormatting>
  <pageMargins left="0.7" right="0.7" top="0.75" bottom="0.75" header="0.3" footer="0.3"/>
  <pageSetup paperSize="9" scale="5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0F93-EABE-4908-AB0A-6F5829BFC06F}">
  <sheetPr>
    <pageSetUpPr fitToPage="1"/>
  </sheetPr>
  <dimension ref="A1:L62"/>
  <sheetViews>
    <sheetView zoomScale="80" zoomScaleNormal="80" workbookViewId="0">
      <selection activeCell="Q21" sqref="Q21"/>
    </sheetView>
  </sheetViews>
  <sheetFormatPr defaultColWidth="8.7109375" defaultRowHeight="15"/>
  <cols>
    <col min="1" max="1" width="8.7109375" style="43"/>
    <col min="2" max="2" width="24.140625" style="43" customWidth="1"/>
    <col min="3" max="3" width="33.42578125" style="46" customWidth="1"/>
    <col min="4" max="4" width="22.140625" style="43" customWidth="1"/>
    <col min="5" max="5" width="20.5703125" style="43" customWidth="1"/>
    <col min="6" max="6" width="15.7109375" style="43" customWidth="1"/>
    <col min="7" max="7" width="19" style="43" customWidth="1"/>
    <col min="8" max="8" width="30.42578125" style="43" customWidth="1"/>
    <col min="9" max="9" width="15.5703125" style="43" customWidth="1"/>
    <col min="10" max="10" width="34.5703125" style="43" customWidth="1"/>
    <col min="11" max="11" width="56.140625" style="43" customWidth="1"/>
    <col min="12" max="12" width="5.28515625" style="43" customWidth="1"/>
    <col min="13" max="13" width="16.5703125" style="43" customWidth="1"/>
    <col min="14" max="16384" width="8.7109375" style="43"/>
  </cols>
  <sheetData>
    <row r="1" spans="1:12" ht="15" customHeight="1">
      <c r="A1" s="753" t="s">
        <v>1439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</row>
    <row r="2" spans="1:12" ht="15" customHeight="1">
      <c r="A2" s="753"/>
      <c r="B2" s="753"/>
      <c r="C2" s="753"/>
      <c r="D2" s="753"/>
      <c r="E2" s="753"/>
      <c r="F2" s="753"/>
      <c r="G2" s="753"/>
      <c r="H2" s="753"/>
      <c r="I2" s="753"/>
      <c r="J2" s="753"/>
      <c r="K2" s="753"/>
    </row>
    <row r="3" spans="1:12" ht="47.25">
      <c r="A3" s="341" t="s">
        <v>10</v>
      </c>
      <c r="B3" s="341" t="s">
        <v>9</v>
      </c>
      <c r="C3" s="229" t="s">
        <v>8</v>
      </c>
      <c r="D3" s="229" t="s">
        <v>7</v>
      </c>
      <c r="E3" s="229" t="s">
        <v>6</v>
      </c>
      <c r="F3" s="229" t="s">
        <v>5</v>
      </c>
      <c r="G3" s="229" t="s">
        <v>227</v>
      </c>
      <c r="H3" s="229" t="s">
        <v>4</v>
      </c>
      <c r="I3" s="229" t="s">
        <v>49</v>
      </c>
      <c r="J3" s="229" t="s">
        <v>3</v>
      </c>
      <c r="K3" s="229" t="s">
        <v>2</v>
      </c>
    </row>
    <row r="4" spans="1:12" ht="33" customHeight="1">
      <c r="A4" s="341">
        <v>1</v>
      </c>
      <c r="B4" s="754" t="s">
        <v>228</v>
      </c>
      <c r="C4" s="229" t="s">
        <v>762</v>
      </c>
      <c r="D4" s="229" t="s">
        <v>763</v>
      </c>
      <c r="E4" s="229" t="s">
        <v>764</v>
      </c>
      <c r="F4" s="44" t="s">
        <v>1</v>
      </c>
      <c r="G4" s="239"/>
      <c r="H4" s="229" t="s">
        <v>765</v>
      </c>
      <c r="I4" s="44">
        <v>40</v>
      </c>
      <c r="J4" s="229" t="s">
        <v>0</v>
      </c>
      <c r="K4" s="229" t="s">
        <v>1273</v>
      </c>
    </row>
    <row r="5" spans="1:12" ht="36" customHeight="1">
      <c r="A5" s="341">
        <v>2</v>
      </c>
      <c r="B5" s="755"/>
      <c r="C5" s="342" t="s">
        <v>699</v>
      </c>
      <c r="D5" s="342" t="s">
        <v>229</v>
      </c>
      <c r="E5" s="342" t="s">
        <v>935</v>
      </c>
      <c r="F5" s="342" t="s">
        <v>15</v>
      </c>
      <c r="G5" s="239"/>
      <c r="H5" s="229" t="s">
        <v>230</v>
      </c>
      <c r="I5" s="44">
        <v>18</v>
      </c>
      <c r="J5" s="240" t="s">
        <v>0</v>
      </c>
      <c r="K5" s="240" t="s">
        <v>936</v>
      </c>
    </row>
    <row r="6" spans="1:12" ht="15.75" customHeight="1">
      <c r="A6" s="757">
        <v>3</v>
      </c>
      <c r="B6" s="755"/>
      <c r="C6" s="759" t="s">
        <v>937</v>
      </c>
      <c r="D6" s="229" t="s">
        <v>685</v>
      </c>
      <c r="E6" s="229" t="s">
        <v>780</v>
      </c>
      <c r="F6" s="44" t="s">
        <v>15</v>
      </c>
      <c r="G6" s="341"/>
      <c r="H6" s="341" t="s">
        <v>263</v>
      </c>
      <c r="I6" s="341">
        <v>50</v>
      </c>
      <c r="J6" s="229" t="s">
        <v>0</v>
      </c>
      <c r="K6" s="759" t="s">
        <v>938</v>
      </c>
    </row>
    <row r="7" spans="1:12" ht="15.75" customHeight="1">
      <c r="A7" s="758"/>
      <c r="B7" s="755"/>
      <c r="C7" s="760"/>
      <c r="D7" s="341" t="s">
        <v>13</v>
      </c>
      <c r="E7" s="229" t="s">
        <v>1274</v>
      </c>
      <c r="F7" s="44" t="s">
        <v>15</v>
      </c>
      <c r="G7" s="341"/>
      <c r="H7" s="341" t="s">
        <v>1031</v>
      </c>
      <c r="I7" s="341">
        <v>50</v>
      </c>
      <c r="J7" s="229" t="s">
        <v>0</v>
      </c>
      <c r="K7" s="760"/>
    </row>
    <row r="8" spans="1:12" ht="30">
      <c r="A8" s="341">
        <v>4</v>
      </c>
      <c r="B8" s="755"/>
      <c r="C8" s="356" t="s">
        <v>758</v>
      </c>
      <c r="D8" s="341" t="s">
        <v>13</v>
      </c>
      <c r="E8" s="229" t="s">
        <v>14</v>
      </c>
      <c r="F8" s="44" t="s">
        <v>15</v>
      </c>
      <c r="G8" s="45"/>
      <c r="H8" s="341" t="s">
        <v>939</v>
      </c>
      <c r="I8" s="44">
        <v>100</v>
      </c>
      <c r="J8" s="240" t="s">
        <v>0</v>
      </c>
      <c r="K8" s="240" t="s">
        <v>1275</v>
      </c>
    </row>
    <row r="9" spans="1:12" ht="15.75" customHeight="1">
      <c r="A9" s="757">
        <v>5</v>
      </c>
      <c r="B9" s="755"/>
      <c r="C9" s="759" t="s">
        <v>1440</v>
      </c>
      <c r="D9" s="757" t="s">
        <v>1336</v>
      </c>
      <c r="E9" s="341" t="s">
        <v>1441</v>
      </c>
      <c r="F9" s="341" t="s">
        <v>1442</v>
      </c>
      <c r="G9" s="341"/>
      <c r="H9" s="341" t="s">
        <v>1299</v>
      </c>
      <c r="I9" s="341">
        <v>38</v>
      </c>
      <c r="J9" s="229" t="s">
        <v>0</v>
      </c>
      <c r="K9" s="759" t="s">
        <v>1443</v>
      </c>
    </row>
    <row r="10" spans="1:12" ht="15.75" customHeight="1">
      <c r="A10" s="758"/>
      <c r="B10" s="755"/>
      <c r="C10" s="760"/>
      <c r="D10" s="758"/>
      <c r="E10" s="341" t="s">
        <v>1444</v>
      </c>
      <c r="F10" s="341" t="s">
        <v>1442</v>
      </c>
      <c r="G10" s="341"/>
      <c r="H10" s="341" t="s">
        <v>945</v>
      </c>
      <c r="I10" s="341">
        <v>34.200000000000003</v>
      </c>
      <c r="J10" s="229" t="s">
        <v>0</v>
      </c>
      <c r="K10" s="760"/>
    </row>
    <row r="11" spans="1:12" ht="15.75" customHeight="1">
      <c r="A11" s="757">
        <v>6</v>
      </c>
      <c r="B11" s="755"/>
      <c r="C11" s="759" t="s">
        <v>1276</v>
      </c>
      <c r="D11" s="341" t="s">
        <v>13</v>
      </c>
      <c r="E11" s="341" t="s">
        <v>1277</v>
      </c>
      <c r="F11" s="342" t="s">
        <v>15</v>
      </c>
      <c r="G11" s="239"/>
      <c r="H11" s="341">
        <v>4</v>
      </c>
      <c r="I11" s="44">
        <v>180</v>
      </c>
      <c r="J11" s="240" t="s">
        <v>0</v>
      </c>
      <c r="K11" s="759" t="s">
        <v>1278</v>
      </c>
    </row>
    <row r="12" spans="1:12" ht="15.75" customHeight="1">
      <c r="A12" s="758"/>
      <c r="B12" s="755"/>
      <c r="C12" s="760"/>
      <c r="D12" s="342" t="s">
        <v>685</v>
      </c>
      <c r="E12" s="342" t="s">
        <v>688</v>
      </c>
      <c r="F12" s="342" t="s">
        <v>15</v>
      </c>
      <c r="G12" s="239"/>
      <c r="H12" s="342" t="s">
        <v>263</v>
      </c>
      <c r="I12" s="44">
        <v>240</v>
      </c>
      <c r="J12" s="240" t="s">
        <v>0</v>
      </c>
      <c r="K12" s="760"/>
    </row>
    <row r="13" spans="1:12" ht="15.75" customHeight="1">
      <c r="A13" s="757">
        <v>7</v>
      </c>
      <c r="B13" s="755"/>
      <c r="C13" s="762" t="s">
        <v>1279</v>
      </c>
      <c r="D13" s="765" t="s">
        <v>685</v>
      </c>
      <c r="E13" s="241" t="s">
        <v>873</v>
      </c>
      <c r="F13" s="342" t="s">
        <v>15</v>
      </c>
      <c r="G13" s="239"/>
      <c r="H13" s="241" t="s">
        <v>1280</v>
      </c>
      <c r="I13" s="44">
        <v>63</v>
      </c>
      <c r="J13" s="240" t="s">
        <v>0</v>
      </c>
      <c r="K13" s="759" t="s">
        <v>1281</v>
      </c>
    </row>
    <row r="14" spans="1:12" ht="15" customHeight="1">
      <c r="A14" s="761"/>
      <c r="B14" s="755"/>
      <c r="C14" s="763"/>
      <c r="D14" s="766"/>
      <c r="E14" s="241" t="s">
        <v>133</v>
      </c>
      <c r="F14" s="44" t="s">
        <v>321</v>
      </c>
      <c r="G14" s="239"/>
      <c r="H14" s="241" t="s">
        <v>1282</v>
      </c>
      <c r="I14" s="44">
        <v>180</v>
      </c>
      <c r="J14" s="240" t="s">
        <v>0</v>
      </c>
      <c r="K14" s="768"/>
      <c r="L14" s="43">
        <v>60</v>
      </c>
    </row>
    <row r="15" spans="1:12" ht="15.75" customHeight="1">
      <c r="A15" s="758"/>
      <c r="B15" s="755"/>
      <c r="C15" s="764"/>
      <c r="D15" s="767"/>
      <c r="E15" s="229" t="s">
        <v>872</v>
      </c>
      <c r="F15" s="342" t="s">
        <v>15</v>
      </c>
      <c r="G15" s="45"/>
      <c r="H15" s="341" t="s">
        <v>1283</v>
      </c>
      <c r="I15" s="44">
        <v>170.02</v>
      </c>
      <c r="J15" s="240" t="s">
        <v>0</v>
      </c>
      <c r="K15" s="760"/>
    </row>
    <row r="16" spans="1:12" ht="15.75" customHeight="1">
      <c r="A16" s="757">
        <v>8</v>
      </c>
      <c r="B16" s="755"/>
      <c r="C16" s="762" t="s">
        <v>1284</v>
      </c>
      <c r="D16" s="759" t="s">
        <v>581</v>
      </c>
      <c r="E16" s="229" t="s">
        <v>1285</v>
      </c>
      <c r="F16" s="44" t="s">
        <v>1</v>
      </c>
      <c r="G16" s="229"/>
      <c r="H16" s="229" t="s">
        <v>1286</v>
      </c>
      <c r="I16" s="44">
        <v>542.72</v>
      </c>
      <c r="J16" s="240" t="s">
        <v>0</v>
      </c>
      <c r="K16" s="759" t="s">
        <v>1287</v>
      </c>
    </row>
    <row r="17" spans="1:11" ht="15.75" customHeight="1">
      <c r="A17" s="761"/>
      <c r="B17" s="755"/>
      <c r="C17" s="763"/>
      <c r="D17" s="768"/>
      <c r="E17" s="759" t="s">
        <v>1228</v>
      </c>
      <c r="F17" s="342" t="s">
        <v>15</v>
      </c>
      <c r="G17" s="229"/>
      <c r="H17" s="759" t="s">
        <v>1288</v>
      </c>
      <c r="I17" s="44">
        <v>420</v>
      </c>
      <c r="J17" s="240" t="s">
        <v>0</v>
      </c>
      <c r="K17" s="768"/>
    </row>
    <row r="18" spans="1:11" ht="15.75" customHeight="1">
      <c r="A18" s="761"/>
      <c r="B18" s="755"/>
      <c r="C18" s="763"/>
      <c r="D18" s="760"/>
      <c r="E18" s="760"/>
      <c r="F18" s="44" t="s">
        <v>1</v>
      </c>
      <c r="G18" s="229"/>
      <c r="H18" s="760"/>
      <c r="I18" s="44">
        <v>269.68</v>
      </c>
      <c r="J18" s="240" t="s">
        <v>0</v>
      </c>
      <c r="K18" s="768"/>
    </row>
    <row r="19" spans="1:11" ht="15.75" customHeight="1">
      <c r="A19" s="758"/>
      <c r="B19" s="755"/>
      <c r="C19" s="764"/>
      <c r="D19" s="229" t="s">
        <v>685</v>
      </c>
      <c r="E19" s="229" t="s">
        <v>1289</v>
      </c>
      <c r="F19" s="44" t="s">
        <v>1</v>
      </c>
      <c r="G19" s="229"/>
      <c r="H19" s="229" t="s">
        <v>689</v>
      </c>
      <c r="I19" s="44">
        <v>1012.33</v>
      </c>
      <c r="J19" s="240" t="s">
        <v>0</v>
      </c>
      <c r="K19" s="760"/>
    </row>
    <row r="20" spans="1:11" ht="31.5">
      <c r="A20" s="341">
        <v>9</v>
      </c>
      <c r="B20" s="755"/>
      <c r="C20" s="330" t="s">
        <v>1445</v>
      </c>
      <c r="D20" s="341" t="s">
        <v>116</v>
      </c>
      <c r="E20" s="229" t="s">
        <v>691</v>
      </c>
      <c r="F20" s="342" t="s">
        <v>15</v>
      </c>
      <c r="G20" s="341"/>
      <c r="H20" s="341" t="s">
        <v>291</v>
      </c>
      <c r="I20" s="341">
        <v>25</v>
      </c>
      <c r="J20" s="229" t="s">
        <v>0</v>
      </c>
      <c r="K20" s="330" t="s">
        <v>1446</v>
      </c>
    </row>
    <row r="21" spans="1:11" ht="17.25" customHeight="1">
      <c r="A21" s="757">
        <v>10</v>
      </c>
      <c r="B21" s="755"/>
      <c r="C21" s="759" t="s">
        <v>1290</v>
      </c>
      <c r="D21" s="229" t="s">
        <v>685</v>
      </c>
      <c r="E21" s="229" t="s">
        <v>947</v>
      </c>
      <c r="F21" s="229" t="s">
        <v>15</v>
      </c>
      <c r="G21" s="229"/>
      <c r="H21" s="229" t="s">
        <v>948</v>
      </c>
      <c r="I21" s="44">
        <v>240</v>
      </c>
      <c r="J21" s="240" t="s">
        <v>0</v>
      </c>
      <c r="K21" s="759" t="s">
        <v>1291</v>
      </c>
    </row>
    <row r="22" spans="1:11" ht="17.25" customHeight="1">
      <c r="A22" s="761"/>
      <c r="B22" s="755"/>
      <c r="C22" s="768"/>
      <c r="D22" s="341" t="s">
        <v>116</v>
      </c>
      <c r="E22" s="342" t="s">
        <v>262</v>
      </c>
      <c r="F22" s="44" t="s">
        <v>15</v>
      </c>
      <c r="G22" s="229"/>
      <c r="H22" s="341" t="s">
        <v>263</v>
      </c>
      <c r="I22" s="44">
        <v>180</v>
      </c>
      <c r="J22" s="240" t="s">
        <v>0</v>
      </c>
      <c r="K22" s="768"/>
    </row>
    <row r="23" spans="1:11" ht="18" customHeight="1">
      <c r="A23" s="758"/>
      <c r="B23" s="755"/>
      <c r="C23" s="760"/>
      <c r="D23" s="341" t="s">
        <v>1292</v>
      </c>
      <c r="E23" s="342" t="s">
        <v>1293</v>
      </c>
      <c r="F23" s="44" t="s">
        <v>321</v>
      </c>
      <c r="G23" s="229"/>
      <c r="H23" s="341" t="s">
        <v>1447</v>
      </c>
      <c r="I23" s="44">
        <v>16.32</v>
      </c>
      <c r="J23" s="240" t="s">
        <v>0</v>
      </c>
      <c r="K23" s="760"/>
    </row>
    <row r="24" spans="1:11" ht="18" customHeight="1">
      <c r="A24" s="757">
        <v>11</v>
      </c>
      <c r="B24" s="755"/>
      <c r="C24" s="759" t="s">
        <v>759</v>
      </c>
      <c r="D24" s="757" t="s">
        <v>116</v>
      </c>
      <c r="E24" s="342" t="s">
        <v>1448</v>
      </c>
      <c r="F24" s="44" t="s">
        <v>15</v>
      </c>
      <c r="G24" s="229"/>
      <c r="H24" s="229" t="s">
        <v>689</v>
      </c>
      <c r="I24" s="44">
        <v>150</v>
      </c>
      <c r="J24" s="240" t="s">
        <v>0</v>
      </c>
      <c r="K24" s="769" t="s">
        <v>940</v>
      </c>
    </row>
    <row r="25" spans="1:11" ht="18" customHeight="1">
      <c r="A25" s="761"/>
      <c r="B25" s="755"/>
      <c r="C25" s="768"/>
      <c r="D25" s="758"/>
      <c r="E25" s="342" t="s">
        <v>691</v>
      </c>
      <c r="F25" s="44" t="s">
        <v>1154</v>
      </c>
      <c r="G25" s="229"/>
      <c r="H25" s="341" t="s">
        <v>291</v>
      </c>
      <c r="I25" s="44">
        <v>120</v>
      </c>
      <c r="J25" s="240" t="s">
        <v>0</v>
      </c>
      <c r="K25" s="770"/>
    </row>
    <row r="26" spans="1:11" ht="30" customHeight="1">
      <c r="A26" s="758"/>
      <c r="B26" s="755"/>
      <c r="C26" s="760"/>
      <c r="D26" s="341" t="s">
        <v>13</v>
      </c>
      <c r="E26" s="341" t="s">
        <v>690</v>
      </c>
      <c r="F26" s="44" t="s">
        <v>15</v>
      </c>
      <c r="G26" s="341"/>
      <c r="H26" s="229" t="s">
        <v>275</v>
      </c>
      <c r="I26" s="44">
        <v>530</v>
      </c>
      <c r="J26" s="229" t="s">
        <v>0</v>
      </c>
      <c r="K26" s="771"/>
    </row>
    <row r="27" spans="1:11" ht="33.75" customHeight="1">
      <c r="A27" s="341">
        <v>12</v>
      </c>
      <c r="B27" s="755"/>
      <c r="C27" s="229" t="s">
        <v>760</v>
      </c>
      <c r="D27" s="229" t="s">
        <v>435</v>
      </c>
      <c r="E27" s="229" t="s">
        <v>761</v>
      </c>
      <c r="F27" s="229" t="s">
        <v>15</v>
      </c>
      <c r="G27" s="356"/>
      <c r="H27" s="229" t="s">
        <v>275</v>
      </c>
      <c r="I27" s="44">
        <v>5.7</v>
      </c>
      <c r="J27" s="229" t="s">
        <v>0</v>
      </c>
      <c r="K27" s="229" t="s">
        <v>941</v>
      </c>
    </row>
    <row r="28" spans="1:11" ht="57" customHeight="1">
      <c r="A28" s="341">
        <v>13</v>
      </c>
      <c r="B28" s="755"/>
      <c r="C28" s="229" t="s">
        <v>1294</v>
      </c>
      <c r="D28" s="229" t="s">
        <v>435</v>
      </c>
      <c r="E28" s="229" t="s">
        <v>761</v>
      </c>
      <c r="F28" s="229" t="s">
        <v>1</v>
      </c>
      <c r="G28" s="356"/>
      <c r="H28" s="229" t="s">
        <v>275</v>
      </c>
      <c r="I28" s="44">
        <v>30</v>
      </c>
      <c r="J28" s="229" t="s">
        <v>0</v>
      </c>
      <c r="K28" s="229" t="s">
        <v>1295</v>
      </c>
    </row>
    <row r="29" spans="1:11" ht="15.75" customHeight="1">
      <c r="A29" s="757">
        <v>14</v>
      </c>
      <c r="B29" s="755"/>
      <c r="C29" s="772" t="s">
        <v>693</v>
      </c>
      <c r="D29" s="765" t="s">
        <v>116</v>
      </c>
      <c r="E29" s="342" t="s">
        <v>119</v>
      </c>
      <c r="F29" s="44" t="s">
        <v>1</v>
      </c>
      <c r="G29" s="229"/>
      <c r="H29" s="229" t="s">
        <v>694</v>
      </c>
      <c r="I29" s="44">
        <v>29.6</v>
      </c>
      <c r="J29" s="240" t="s">
        <v>0</v>
      </c>
      <c r="K29" s="759" t="s">
        <v>942</v>
      </c>
    </row>
    <row r="30" spans="1:11" ht="15.75" customHeight="1">
      <c r="A30" s="761"/>
      <c r="B30" s="755"/>
      <c r="C30" s="773"/>
      <c r="D30" s="767"/>
      <c r="E30" s="342" t="s">
        <v>695</v>
      </c>
      <c r="F30" s="44" t="s">
        <v>15</v>
      </c>
      <c r="G30" s="229"/>
      <c r="H30" s="229" t="s">
        <v>694</v>
      </c>
      <c r="I30" s="44">
        <v>60</v>
      </c>
      <c r="J30" s="240" t="s">
        <v>0</v>
      </c>
      <c r="K30" s="768"/>
    </row>
    <row r="31" spans="1:11" ht="15.75" customHeight="1">
      <c r="A31" s="761"/>
      <c r="B31" s="755"/>
      <c r="C31" s="773"/>
      <c r="D31" s="342" t="s">
        <v>685</v>
      </c>
      <c r="E31" s="342" t="s">
        <v>696</v>
      </c>
      <c r="F31" s="44" t="s">
        <v>15</v>
      </c>
      <c r="G31" s="229"/>
      <c r="H31" s="341" t="s">
        <v>697</v>
      </c>
      <c r="I31" s="44">
        <v>102</v>
      </c>
      <c r="J31" s="240" t="s">
        <v>0</v>
      </c>
      <c r="K31" s="768"/>
    </row>
    <row r="32" spans="1:11" ht="15.75" customHeight="1">
      <c r="A32" s="761"/>
      <c r="B32" s="755"/>
      <c r="C32" s="773"/>
      <c r="D32" s="765" t="s">
        <v>415</v>
      </c>
      <c r="E32" s="765" t="s">
        <v>304</v>
      </c>
      <c r="F32" s="44" t="s">
        <v>692</v>
      </c>
      <c r="G32" s="229"/>
      <c r="H32" s="757" t="s">
        <v>698</v>
      </c>
      <c r="I32" s="44">
        <v>4.45</v>
      </c>
      <c r="J32" s="240" t="s">
        <v>0</v>
      </c>
      <c r="K32" s="768"/>
    </row>
    <row r="33" spans="1:11" ht="15.75" customHeight="1">
      <c r="A33" s="758"/>
      <c r="B33" s="755"/>
      <c r="C33" s="774"/>
      <c r="D33" s="767"/>
      <c r="E33" s="767"/>
      <c r="F33" s="44" t="s">
        <v>1</v>
      </c>
      <c r="G33" s="229"/>
      <c r="H33" s="758"/>
      <c r="I33" s="44">
        <v>21.24</v>
      </c>
      <c r="J33" s="240" t="s">
        <v>0</v>
      </c>
      <c r="K33" s="760"/>
    </row>
    <row r="34" spans="1:11" ht="50.25" customHeight="1">
      <c r="A34" s="341">
        <v>15</v>
      </c>
      <c r="B34" s="755"/>
      <c r="C34" s="229" t="s">
        <v>1296</v>
      </c>
      <c r="D34" s="229" t="s">
        <v>1297</v>
      </c>
      <c r="E34" s="229" t="s">
        <v>1298</v>
      </c>
      <c r="F34" s="229" t="s">
        <v>15</v>
      </c>
      <c r="G34" s="229"/>
      <c r="H34" s="229" t="s">
        <v>1299</v>
      </c>
      <c r="I34" s="229">
        <v>20</v>
      </c>
      <c r="J34" s="240" t="s">
        <v>0</v>
      </c>
      <c r="K34" s="229" t="s">
        <v>1300</v>
      </c>
    </row>
    <row r="35" spans="1:11" ht="15.75" customHeight="1">
      <c r="A35" s="757">
        <v>16</v>
      </c>
      <c r="B35" s="755"/>
      <c r="C35" s="759" t="s">
        <v>943</v>
      </c>
      <c r="D35" s="765" t="s">
        <v>685</v>
      </c>
      <c r="E35" s="229" t="s">
        <v>944</v>
      </c>
      <c r="F35" s="44" t="s">
        <v>692</v>
      </c>
      <c r="G35" s="239"/>
      <c r="H35" s="229" t="s">
        <v>945</v>
      </c>
      <c r="I35" s="44">
        <v>60</v>
      </c>
      <c r="J35" s="229" t="s">
        <v>0</v>
      </c>
      <c r="K35" s="769" t="s">
        <v>946</v>
      </c>
    </row>
    <row r="36" spans="1:11" ht="15.75" customHeight="1">
      <c r="A36" s="761"/>
      <c r="B36" s="755"/>
      <c r="C36" s="768"/>
      <c r="D36" s="767"/>
      <c r="E36" s="229" t="s">
        <v>947</v>
      </c>
      <c r="F36" s="342" t="s">
        <v>15</v>
      </c>
      <c r="G36" s="239"/>
      <c r="H36" s="229" t="s">
        <v>948</v>
      </c>
      <c r="I36" s="44">
        <v>120</v>
      </c>
      <c r="J36" s="229" t="s">
        <v>0</v>
      </c>
      <c r="K36" s="770"/>
    </row>
    <row r="37" spans="1:11" ht="15.75" customHeight="1">
      <c r="A37" s="761"/>
      <c r="B37" s="755"/>
      <c r="C37" s="768"/>
      <c r="D37" s="757" t="s">
        <v>116</v>
      </c>
      <c r="E37" s="229" t="s">
        <v>262</v>
      </c>
      <c r="F37" s="342" t="s">
        <v>15</v>
      </c>
      <c r="G37" s="239"/>
      <c r="H37" s="341" t="s">
        <v>263</v>
      </c>
      <c r="I37" s="44">
        <v>60</v>
      </c>
      <c r="J37" s="229" t="s">
        <v>0</v>
      </c>
      <c r="K37" s="770"/>
    </row>
    <row r="38" spans="1:11" ht="15.75" customHeight="1">
      <c r="A38" s="758"/>
      <c r="B38" s="756"/>
      <c r="C38" s="760"/>
      <c r="D38" s="758"/>
      <c r="E38" s="229" t="s">
        <v>691</v>
      </c>
      <c r="F38" s="342" t="s">
        <v>15</v>
      </c>
      <c r="G38" s="239"/>
      <c r="H38" s="341" t="s">
        <v>291</v>
      </c>
      <c r="I38" s="44">
        <v>120</v>
      </c>
      <c r="J38" s="229" t="s">
        <v>0</v>
      </c>
      <c r="K38" s="771"/>
    </row>
    <row r="42" spans="1:11" ht="25.5" customHeight="1"/>
    <row r="45" spans="1:11">
      <c r="B45" s="46"/>
    </row>
    <row r="62" ht="15.75" customHeight="1"/>
  </sheetData>
  <mergeCells count="41">
    <mergeCell ref="A35:A38"/>
    <mergeCell ref="C35:C38"/>
    <mergeCell ref="D35:D36"/>
    <mergeCell ref="K35:K38"/>
    <mergeCell ref="D37:D38"/>
    <mergeCell ref="A29:A33"/>
    <mergeCell ref="C29:C33"/>
    <mergeCell ref="D29:D30"/>
    <mergeCell ref="K29:K33"/>
    <mergeCell ref="D32:D33"/>
    <mergeCell ref="E32:E33"/>
    <mergeCell ref="H32:H33"/>
    <mergeCell ref="A21:A23"/>
    <mergeCell ref="C21:C23"/>
    <mergeCell ref="K21:K23"/>
    <mergeCell ref="A24:A26"/>
    <mergeCell ref="C24:C26"/>
    <mergeCell ref="D24:D25"/>
    <mergeCell ref="K24:K26"/>
    <mergeCell ref="A16:A19"/>
    <mergeCell ref="C16:C19"/>
    <mergeCell ref="D16:D18"/>
    <mergeCell ref="K16:K19"/>
    <mergeCell ref="E17:E18"/>
    <mergeCell ref="H17:H18"/>
    <mergeCell ref="A1:K2"/>
    <mergeCell ref="B4:B38"/>
    <mergeCell ref="A6:A7"/>
    <mergeCell ref="C6:C7"/>
    <mergeCell ref="K6:K7"/>
    <mergeCell ref="A9:A10"/>
    <mergeCell ref="C9:C10"/>
    <mergeCell ref="D9:D10"/>
    <mergeCell ref="K9:K10"/>
    <mergeCell ref="A11:A12"/>
    <mergeCell ref="C11:C12"/>
    <mergeCell ref="K11:K12"/>
    <mergeCell ref="A13:A15"/>
    <mergeCell ref="C13:C15"/>
    <mergeCell ref="D13:D15"/>
    <mergeCell ref="K13:K15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4</vt:i4>
      </vt:variant>
    </vt:vector>
  </HeadingPairs>
  <TitlesOfParts>
    <vt:vector size="26" baseType="lpstr">
      <vt:lpstr>ФГБНУ НЦЗ им. П.П. Лукьяненко</vt:lpstr>
      <vt:lpstr>ЛЕН-ДОЛГУНЕЦ</vt:lpstr>
      <vt:lpstr>Краснодарский край</vt:lpstr>
      <vt:lpstr>Новосибирская область</vt:lpstr>
      <vt:lpstr>Воронежская область</vt:lpstr>
      <vt:lpstr>Пермский край</vt:lpstr>
      <vt:lpstr>Омская область</vt:lpstr>
      <vt:lpstr>Кемеровская область</vt:lpstr>
      <vt:lpstr>Нижегородская область</vt:lpstr>
      <vt:lpstr>Алтайский край</vt:lpstr>
      <vt:lpstr>Красноярский край</vt:lpstr>
      <vt:lpstr>Амурская область</vt:lpstr>
      <vt:lpstr>Республика Татарстан</vt:lpstr>
      <vt:lpstr>Удмуртская Республика</vt:lpstr>
      <vt:lpstr>Псковская область</vt:lpstr>
      <vt:lpstr>Липецкая область</vt:lpstr>
      <vt:lpstr>Ленинградская область </vt:lpstr>
      <vt:lpstr>Республика Башкортостан</vt:lpstr>
      <vt:lpstr>Тверская область</vt:lpstr>
      <vt:lpstr>АгроПоволжье</vt:lpstr>
      <vt:lpstr>ООО "ЗАВАГРО"</vt:lpstr>
      <vt:lpstr>РАПС ЯРОВОЙ</vt:lpstr>
      <vt:lpstr>'Воронежская область'!Заголовки_для_печати</vt:lpstr>
      <vt:lpstr>'Ленинградская область '!Заголовки_для_печати</vt:lpstr>
      <vt:lpstr>'Амурская область'!Область_печати</vt:lpstr>
      <vt:lpstr>'Воронежская область'!Область_печати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2025-02-18T06:07:07Z</dcterms:created>
  <dcterms:modified xsi:type="dcterms:W3CDTF">2026-05-13T10:32:51Z</dcterms:modified>
</cp:coreProperties>
</file>